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C:\Users\Kai Monast\OneDrive - North Carolina State University\Desktop\Medicaid Transformation\Rate Setting\"/>
    </mc:Choice>
  </mc:AlternateContent>
  <xr:revisionPtr revIDLastSave="11" documentId="13_ncr:1_{7617F783-3830-4918-AFFB-E43AFCA80445}" xr6:coauthVersionLast="36" xr6:coauthVersionMax="45" xr10:uidLastSave="{9ABD0203-AD40-4978-B122-D5410889CFD1}"/>
  <bookViews>
    <workbookView xWindow="-108" yWindow="-108" windowWidth="19416" windowHeight="10416" activeTab="1" xr2:uid="{7A1401F7-F102-4342-87AF-C1FFB890F20A}"/>
  </bookViews>
  <sheets>
    <sheet name="Instructions" sheetId="10" r:id="rId1"/>
    <sheet name="Distance Banded- 3 Months" sheetId="7" r:id="rId2"/>
    <sheet name="Distance Banded- 6 Months" sheetId="1" r:id="rId3"/>
    <sheet name="Distance Banded- 12 Months" sheetId="8" r:id="rId4"/>
    <sheet name="Distance Banded- 24 Months" sheetId="9"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9" l="1"/>
  <c r="E25" i="9"/>
  <c r="E24" i="9"/>
  <c r="E23" i="9"/>
  <c r="E22" i="9"/>
  <c r="C18" i="9"/>
  <c r="A29" i="9" s="1"/>
  <c r="E17" i="9"/>
  <c r="E16" i="9"/>
  <c r="K19" i="9" s="1"/>
  <c r="E15" i="9"/>
  <c r="E14" i="9"/>
  <c r="C9" i="9"/>
  <c r="B9" i="9"/>
  <c r="E7" i="9"/>
  <c r="E8" i="9" s="1"/>
  <c r="E6" i="9"/>
  <c r="E5" i="9"/>
  <c r="C26" i="8"/>
  <c r="E25" i="8"/>
  <c r="E24" i="8"/>
  <c r="E23" i="8"/>
  <c r="E22" i="8"/>
  <c r="C18" i="8"/>
  <c r="E17" i="8"/>
  <c r="E16" i="8"/>
  <c r="E15" i="8"/>
  <c r="K18" i="8" s="1"/>
  <c r="E14" i="8"/>
  <c r="C9" i="8"/>
  <c r="B9" i="8"/>
  <c r="E7" i="8"/>
  <c r="F8" i="8" s="1"/>
  <c r="E6" i="8"/>
  <c r="E5" i="8"/>
  <c r="C26" i="7"/>
  <c r="E25" i="7"/>
  <c r="E24" i="7"/>
  <c r="E23" i="7"/>
  <c r="E22" i="7"/>
  <c r="C18" i="7"/>
  <c r="E17" i="7"/>
  <c r="E16" i="7"/>
  <c r="E15" i="7"/>
  <c r="E14" i="7"/>
  <c r="C9" i="7"/>
  <c r="B9" i="7"/>
  <c r="E7" i="7"/>
  <c r="E8" i="7" s="1"/>
  <c r="E6" i="7"/>
  <c r="E5" i="7"/>
  <c r="K18" i="7" l="1"/>
  <c r="K19" i="7"/>
  <c r="K20" i="7"/>
  <c r="A29" i="7"/>
  <c r="E26" i="7"/>
  <c r="E18" i="7"/>
  <c r="K19" i="8"/>
  <c r="K20" i="8"/>
  <c r="E26" i="8"/>
  <c r="A29" i="8"/>
  <c r="K20" i="9"/>
  <c r="K17" i="9"/>
  <c r="K18" i="9"/>
  <c r="K21" i="9"/>
  <c r="F8" i="9"/>
  <c r="E18" i="9"/>
  <c r="E26" i="9"/>
  <c r="K17" i="8"/>
  <c r="E18" i="8"/>
  <c r="E8" i="8"/>
  <c r="K17" i="7"/>
  <c r="F8" i="7"/>
  <c r="K21" i="7" l="1"/>
  <c r="K21" i="8"/>
  <c r="E6" i="1"/>
  <c r="E7" i="1"/>
  <c r="E5" i="1"/>
  <c r="C26" i="1"/>
  <c r="E25" i="1"/>
  <c r="E24" i="1"/>
  <c r="E23" i="1"/>
  <c r="E22" i="1"/>
  <c r="E17" i="1"/>
  <c r="E15" i="1"/>
  <c r="E16" i="1"/>
  <c r="E14" i="1"/>
  <c r="K17" i="1" s="1"/>
  <c r="K19" i="1" l="1"/>
  <c r="K20" i="1"/>
  <c r="K18" i="1"/>
  <c r="E8" i="1"/>
  <c r="F8" i="1"/>
  <c r="E26" i="1"/>
  <c r="C18" i="1" l="1"/>
  <c r="A29" i="1" s="1"/>
  <c r="C9" i="1"/>
  <c r="B9" i="1"/>
  <c r="K21" i="1" l="1"/>
  <c r="E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Kai Monast</author>
  </authors>
  <commentList>
    <comment ref="F1" authorId="0" shapeId="0" xr:uid="{CA4ABACF-4846-40D5-82DF-A4C46863A4F3}">
      <text>
        <r>
          <rPr>
            <b/>
            <sz val="9"/>
            <color indexed="81"/>
            <rFont val="Tahoma"/>
            <family val="2"/>
          </rPr>
          <t>Kai Monast:</t>
        </r>
        <r>
          <rPr>
            <sz val="9"/>
            <color indexed="81"/>
            <rFont val="Tahoma"/>
            <family val="2"/>
          </rPr>
          <t xml:space="preserve">
Enter analysis period dates</t>
        </r>
      </text>
    </comment>
    <comment ref="D8" authorId="0" shapeId="0" xr:uid="{86734E27-6B96-4C79-A4A2-E48D009D88FE}">
      <text>
        <r>
          <rPr>
            <b/>
            <sz val="9"/>
            <color indexed="81"/>
            <rFont val="Tahoma"/>
            <charset val="1"/>
          </rPr>
          <t>Kai Monast:</t>
        </r>
        <r>
          <rPr>
            <sz val="9"/>
            <color indexed="81"/>
            <rFont val="Tahoma"/>
            <charset val="1"/>
          </rPr>
          <t xml:space="preserve">
Average of Medicaid direct miles over 10 miles. This number must be greater than 10.</t>
        </r>
      </text>
    </comment>
    <comment ref="F8" authorId="0" shapeId="0" xr:uid="{78C7A2A9-8E84-42E2-BA6F-A348F1032BAD}">
      <text>
        <r>
          <rPr>
            <b/>
            <sz val="9"/>
            <color indexed="81"/>
            <rFont val="Tahoma"/>
            <charset val="1"/>
          </rPr>
          <t>Kai Monast:</t>
        </r>
        <r>
          <rPr>
            <sz val="9"/>
            <color indexed="81"/>
            <rFont val="Tahoma"/>
            <charset val="1"/>
          </rPr>
          <t xml:space="preserve">
This amount is your baseline cost per direct mile for all miles greater than 10, assuming that Medicaid and all other trips remain the same.</t>
        </r>
      </text>
    </comment>
    <comment ref="D17" authorId="0" shapeId="0" xr:uid="{2EBDA0A1-5514-42BA-BA21-57AF068890D7}">
      <text>
        <r>
          <rPr>
            <b/>
            <sz val="9"/>
            <color indexed="81"/>
            <rFont val="Tahoma"/>
            <charset val="1"/>
          </rPr>
          <t>Kai Monast:</t>
        </r>
        <r>
          <rPr>
            <sz val="9"/>
            <color indexed="81"/>
            <rFont val="Tahoma"/>
            <charset val="1"/>
          </rPr>
          <t xml:space="preserve">
Average of Medicaid direct miles over 10 miles. This number must be greater than 10.</t>
        </r>
      </text>
    </comment>
    <comment ref="D25" authorId="0" shapeId="0" xr:uid="{DF1A3785-BBCC-4CEF-9637-979A84B8CB71}">
      <text>
        <r>
          <rPr>
            <b/>
            <sz val="9"/>
            <color indexed="81"/>
            <rFont val="Tahoma"/>
            <charset val="1"/>
          </rPr>
          <t>Kai Monast:</t>
        </r>
        <r>
          <rPr>
            <sz val="9"/>
            <color indexed="81"/>
            <rFont val="Tahoma"/>
            <charset val="1"/>
          </rPr>
          <t xml:space="preserve">
Average of Medicaid direct miles over 10 miles. This number must be greater than 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Kai Monast</author>
  </authors>
  <commentList>
    <comment ref="F1" authorId="0" shapeId="0" xr:uid="{7038D93E-4F2B-4B4A-A62B-894D4C59FB61}">
      <text>
        <r>
          <rPr>
            <b/>
            <sz val="9"/>
            <color indexed="81"/>
            <rFont val="Tahoma"/>
            <family val="2"/>
          </rPr>
          <t>Kai Monast:</t>
        </r>
        <r>
          <rPr>
            <sz val="9"/>
            <color indexed="81"/>
            <rFont val="Tahoma"/>
            <family val="2"/>
          </rPr>
          <t xml:space="preserve">
Enter analysis period dates</t>
        </r>
      </text>
    </comment>
    <comment ref="D8" authorId="0" shapeId="0" xr:uid="{B91E074E-C2B8-40A0-9BBD-80F2C6408D88}">
      <text>
        <r>
          <rPr>
            <b/>
            <sz val="9"/>
            <color indexed="81"/>
            <rFont val="Tahoma"/>
            <charset val="1"/>
          </rPr>
          <t>Kai Monast:</t>
        </r>
        <r>
          <rPr>
            <sz val="9"/>
            <color indexed="81"/>
            <rFont val="Tahoma"/>
            <charset val="1"/>
          </rPr>
          <t xml:space="preserve">
Average of Medicaid direct miles over 10 miles. This number must be greater than 10.</t>
        </r>
      </text>
    </comment>
    <comment ref="D17" authorId="0" shapeId="0" xr:uid="{555AEF09-33E4-4F7F-90B3-F7B14DD5D16D}">
      <text>
        <r>
          <rPr>
            <b/>
            <sz val="9"/>
            <color indexed="81"/>
            <rFont val="Tahoma"/>
            <charset val="1"/>
          </rPr>
          <t>Kai Monast:</t>
        </r>
        <r>
          <rPr>
            <sz val="9"/>
            <color indexed="81"/>
            <rFont val="Tahoma"/>
            <charset val="1"/>
          </rPr>
          <t xml:space="preserve">
Average of Medicaid direct miles over 10 miles. This number must be greater than 10.</t>
        </r>
      </text>
    </comment>
    <comment ref="D25" authorId="0" shapeId="0" xr:uid="{6C79F1C9-D3CD-46EA-95BB-CF6087C22959}">
      <text>
        <r>
          <rPr>
            <b/>
            <sz val="9"/>
            <color indexed="81"/>
            <rFont val="Tahoma"/>
            <charset val="1"/>
          </rPr>
          <t>Kai Monast:</t>
        </r>
        <r>
          <rPr>
            <sz val="9"/>
            <color indexed="81"/>
            <rFont val="Tahoma"/>
            <charset val="1"/>
          </rPr>
          <t xml:space="preserve">
Average of Medicaid direct miles over 10 miles. This number must be greater than 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Kai Monast</author>
  </authors>
  <commentList>
    <comment ref="F1" authorId="0" shapeId="0" xr:uid="{E1946B38-ACDA-4332-9953-D677532E70AF}">
      <text>
        <r>
          <rPr>
            <b/>
            <sz val="9"/>
            <color indexed="81"/>
            <rFont val="Tahoma"/>
            <family val="2"/>
          </rPr>
          <t>Kai Monast:</t>
        </r>
        <r>
          <rPr>
            <sz val="9"/>
            <color indexed="81"/>
            <rFont val="Tahoma"/>
            <family val="2"/>
          </rPr>
          <t xml:space="preserve">
Enter analysis period dates</t>
        </r>
      </text>
    </comment>
    <comment ref="D8" authorId="0" shapeId="0" xr:uid="{2FDEEC6C-D011-4F71-A87F-0F446960DEF6}">
      <text>
        <r>
          <rPr>
            <b/>
            <sz val="9"/>
            <color indexed="81"/>
            <rFont val="Tahoma"/>
            <charset val="1"/>
          </rPr>
          <t>Kai Monast:</t>
        </r>
        <r>
          <rPr>
            <sz val="9"/>
            <color indexed="81"/>
            <rFont val="Tahoma"/>
            <charset val="1"/>
          </rPr>
          <t xml:space="preserve">
Average of Medicaid direct miles over 10 miles. This number must be greater than 10.</t>
        </r>
      </text>
    </comment>
    <comment ref="D17" authorId="0" shapeId="0" xr:uid="{91D9C320-8E8C-42F1-942B-E3F05B8D1F29}">
      <text>
        <r>
          <rPr>
            <b/>
            <sz val="9"/>
            <color indexed="81"/>
            <rFont val="Tahoma"/>
            <charset val="1"/>
          </rPr>
          <t>Kai Monast:</t>
        </r>
        <r>
          <rPr>
            <sz val="9"/>
            <color indexed="81"/>
            <rFont val="Tahoma"/>
            <charset val="1"/>
          </rPr>
          <t xml:space="preserve">
Average of Medicaid direct miles over 10 miles. This number must be greater than 10.</t>
        </r>
      </text>
    </comment>
    <comment ref="D25" authorId="0" shapeId="0" xr:uid="{F18DCD78-EEFD-4D7F-B1D4-6D69B6FFE1B6}">
      <text>
        <r>
          <rPr>
            <b/>
            <sz val="9"/>
            <color indexed="81"/>
            <rFont val="Tahoma"/>
            <charset val="1"/>
          </rPr>
          <t>Kai Monast:</t>
        </r>
        <r>
          <rPr>
            <sz val="9"/>
            <color indexed="81"/>
            <rFont val="Tahoma"/>
            <charset val="1"/>
          </rPr>
          <t xml:space="preserve">
Average of Medicaid direct miles over 10 miles. This number must be greater than 10.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Kai Monast</author>
  </authors>
  <commentList>
    <comment ref="F1" authorId="0" shapeId="0" xr:uid="{B20FDA5B-685C-44BE-ABD1-3F49ED366BC4}">
      <text>
        <r>
          <rPr>
            <b/>
            <sz val="9"/>
            <color indexed="81"/>
            <rFont val="Tahoma"/>
            <family val="2"/>
          </rPr>
          <t>Kai Monast:</t>
        </r>
        <r>
          <rPr>
            <sz val="9"/>
            <color indexed="81"/>
            <rFont val="Tahoma"/>
            <family val="2"/>
          </rPr>
          <t xml:space="preserve">
Enter analysis period dates</t>
        </r>
      </text>
    </comment>
    <comment ref="D8" authorId="0" shapeId="0" xr:uid="{1B750EBB-A7F7-481F-9D15-33125D44B5F5}">
      <text>
        <r>
          <rPr>
            <b/>
            <sz val="9"/>
            <color indexed="81"/>
            <rFont val="Tahoma"/>
            <charset val="1"/>
          </rPr>
          <t>Kai Monast:</t>
        </r>
        <r>
          <rPr>
            <sz val="9"/>
            <color indexed="81"/>
            <rFont val="Tahoma"/>
            <charset val="1"/>
          </rPr>
          <t xml:space="preserve">
Average of Medicaid direct miles over 10 miles. This number must be greater than 10.</t>
        </r>
      </text>
    </comment>
    <comment ref="D17" authorId="0" shapeId="0" xr:uid="{6E77FAC7-5DF9-423E-89A4-06DDF67C79BD}">
      <text>
        <r>
          <rPr>
            <b/>
            <sz val="9"/>
            <color indexed="81"/>
            <rFont val="Tahoma"/>
            <charset val="1"/>
          </rPr>
          <t>Kai Monast:</t>
        </r>
        <r>
          <rPr>
            <sz val="9"/>
            <color indexed="81"/>
            <rFont val="Tahoma"/>
            <charset val="1"/>
          </rPr>
          <t xml:space="preserve">
Average of Medicaid direct miles over 10 miles. This number must be greater than 10.</t>
        </r>
      </text>
    </comment>
    <comment ref="D25" authorId="0" shapeId="0" xr:uid="{94AD3284-9D46-43BD-8334-1AB1098F5717}">
      <text>
        <r>
          <rPr>
            <b/>
            <sz val="9"/>
            <color indexed="81"/>
            <rFont val="Tahoma"/>
            <charset val="1"/>
          </rPr>
          <t>Kai Monast:</t>
        </r>
        <r>
          <rPr>
            <sz val="9"/>
            <color indexed="81"/>
            <rFont val="Tahoma"/>
            <charset val="1"/>
          </rPr>
          <t xml:space="preserve">
Average of Medicaid direct miles over 10 miles. This number must be greater than 10.</t>
        </r>
      </text>
    </comment>
  </commentList>
</comments>
</file>

<file path=xl/sharedStrings.xml><?xml version="1.0" encoding="utf-8"?>
<sst xmlns="http://schemas.openxmlformats.org/spreadsheetml/2006/main" count="237" uniqueCount="48">
  <si>
    <t>Direct</t>
  </si>
  <si>
    <t>Trips</t>
  </si>
  <si>
    <t>Total</t>
  </si>
  <si>
    <t>Total $ Billed</t>
  </si>
  <si>
    <t>Anticipated Trips</t>
  </si>
  <si>
    <t>Proposed Direct Mile Billing Rates</t>
  </si>
  <si>
    <t>Anticipated Total $ Billed</t>
  </si>
  <si>
    <t>Anticipated Difference**</t>
  </si>
  <si>
    <t>&gt;10 miles</t>
  </si>
  <si>
    <t>0-3 miles</t>
  </si>
  <si>
    <t>3-6 miles</t>
  </si>
  <si>
    <t>6-10 miles</t>
  </si>
  <si>
    <t>!Enter data in beige cells only!</t>
  </si>
  <si>
    <t>ANTICIPATED TOTAL AMB and NON-AMB TRIPS</t>
  </si>
  <si>
    <t>Translates previous billing methods to distance-banded rates</t>
  </si>
  <si>
    <t>Direct Miles</t>
  </si>
  <si>
    <t>1. EXISTING SERVICE</t>
  </si>
  <si>
    <t>2. ANTICIPATED AMBULATORY SERVICE</t>
  </si>
  <si>
    <t>3. ANTICIPATED NON-AMBULATORY SERVICE</t>
  </si>
  <si>
    <t>4. RESULTS</t>
  </si>
  <si>
    <t>should match cell B9 unless trip counts are expected to change</t>
  </si>
  <si>
    <t xml:space="preserve">The purpose of this model is to determine how the proposed Medicaid brokerage rates and anticipated demand for service compares to existing billing amounts for Medicaid trips. </t>
  </si>
  <si>
    <t>Direct Mile Billing Rates</t>
  </si>
  <si>
    <t>6-10 mile rate + miles &gt;10 * avg. direct miles</t>
  </si>
  <si>
    <t>Distance-Banded Direct Mile Rate</t>
  </si>
  <si>
    <t>Proposed Distance-Banded Direct Mile Billing Rates</t>
  </si>
  <si>
    <t>Enter actual proposed rates and predicted/anticipated trips and miles</t>
  </si>
  <si>
    <t xml:space="preserve">Model assumes that existing billing rates are accurate and the administrative burden is similar. </t>
  </si>
  <si>
    <t>** Note: Changes in billing rates will result in profit/loss. Changes in trip counts or  average direct miles do not necessarily result in profit/loss, just a net difference. The only way to estimate changes in profit/loss due to trip count or mile changes is to estimate service miles and passenger loads per service mile. This analysis assumes no change in service miles or passenger loads per service mile after brokerages begin and that these ratios will stay the same for all runs involving brokered passengers.</t>
  </si>
  <si>
    <t>Avg. Direct Miles &gt;10</t>
  </si>
  <si>
    <t>Anticipated Avg. Direct Miles &gt;10</t>
  </si>
  <si>
    <t>The results of the model are most useful when considered over long time periods- monthly or greater. Specific run by run differences must account for the blend of other billing methods/rates present on the vehicle.</t>
  </si>
  <si>
    <t>A run-level analysis is necessary to determine if individual trips generate profit or loss.</t>
  </si>
  <si>
    <t>Use different tabs to model different time periods such as different months, annually, multiple years, during COVID, pre-COVID, etc.</t>
  </si>
  <si>
    <t>Use different tabs to model different time periods such as different months, annually, multiple years, during COVID, pre-COVID, etc. The data should be limited to Medicaid trips during the time period.</t>
  </si>
  <si>
    <t>A run-level analysis is necessary to determine if individual trips generate profit or loss. Specific run by run differences must account for the blend of other billing methods/rates present on the vehicle. See the Direct Miles Billing by Run Excel file.</t>
  </si>
  <si>
    <t>Distance Banded Direct Miles- 3 Months</t>
  </si>
  <si>
    <t>Distance Banded Direct Miles- 24 Months</t>
  </si>
  <si>
    <t>Distance Banded Direct Miles- 12 Months</t>
  </si>
  <si>
    <t>Distance Banded Direct Miles- 6 Months</t>
  </si>
  <si>
    <t>Instructions</t>
  </si>
  <si>
    <t>Questions?</t>
  </si>
  <si>
    <t>Kai Monast</t>
  </si>
  <si>
    <t>Institute for Transportation Research and Education</t>
  </si>
  <si>
    <t>North Carolina State University</t>
  </si>
  <si>
    <t>kai_monast@ncsu.edu</t>
  </si>
  <si>
    <t>ENTER DATES</t>
  </si>
  <si>
    <t>V. 12/16/20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</si>
</sst>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6"/>
      <color theme="1"/>
      <name val="Arial Black"/>
      <family val="2"/>
    </font>
    <font>
      <b/>
      <sz val="16"/>
      <color theme="0"/>
      <name val="Calibri"/>
      <family val="2"/>
      <scheme val="minor"/>
    </font>
    <font>
      <b/>
      <sz val="16"/>
      <color rgb="FFFF0000"/>
      <name val="Calibri"/>
      <family val="2"/>
      <scheme val="minor"/>
    </font>
    <font>
      <sz val="9"/>
      <color indexed="81"/>
      <name val="Tahoma"/>
      <charset val="1"/>
    </font>
    <font>
      <b/>
      <sz val="9"/>
      <color indexed="81"/>
      <name val="Tahoma"/>
      <charset val="1"/>
    </font>
    <font>
      <u/>
      <sz val="11"/>
      <color theme="10"/>
      <name val="Calibri"/>
      <family val="2"/>
      <scheme val="minor"/>
    </font>
    <font>
      <sz val="22"/>
      <color theme="1"/>
      <name val="Calibri"/>
      <family val="2"/>
      <scheme val="minor"/>
    </font>
    <font>
      <b/>
      <u/>
      <sz val="11"/>
      <color theme="10"/>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9" tint="0.59999389629810485"/>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65">
    <xf numFmtId="0" fontId="0" fillId="0" borderId="0" xfId="0"/>
    <xf numFmtId="0" fontId="0" fillId="0" borderId="0" xfId="0" applyAlignment="1">
      <alignment wrapText="1"/>
    </xf>
    <xf numFmtId="0" fontId="4" fillId="3" borderId="0" xfId="0" applyFont="1" applyFill="1"/>
    <xf numFmtId="0" fontId="4" fillId="3" borderId="0" xfId="0" applyFont="1" applyFill="1" applyAlignment="1">
      <alignment wrapText="1"/>
    </xf>
    <xf numFmtId="0" fontId="2" fillId="3" borderId="0" xfId="0" applyFont="1" applyFill="1" applyAlignment="1">
      <alignment wrapText="1"/>
    </xf>
    <xf numFmtId="6" fontId="4" fillId="3" borderId="0" xfId="0" applyNumberFormat="1" applyFont="1" applyFill="1"/>
    <xf numFmtId="6" fontId="2" fillId="3" borderId="0" xfId="0" applyNumberFormat="1" applyFont="1" applyFill="1"/>
    <xf numFmtId="0" fontId="6" fillId="4" borderId="0" xfId="0" applyFont="1" applyFill="1"/>
    <xf numFmtId="6" fontId="6" fillId="4" borderId="0" xfId="0" applyNumberFormat="1" applyFont="1" applyFill="1"/>
    <xf numFmtId="49" fontId="6" fillId="4" borderId="0" xfId="0" quotePrefix="1" applyNumberFormat="1" applyFont="1" applyFill="1"/>
    <xf numFmtId="49" fontId="6" fillId="4" borderId="0" xfId="0" applyNumberFormat="1" applyFont="1" applyFill="1"/>
    <xf numFmtId="0" fontId="5" fillId="4" borderId="0" xfId="0" applyFont="1" applyFill="1"/>
    <xf numFmtId="6" fontId="5" fillId="4" borderId="0" xfId="0" applyNumberFormat="1" applyFont="1" applyFill="1"/>
    <xf numFmtId="0" fontId="4" fillId="3" borderId="0" xfId="0" applyFont="1" applyFill="1" applyAlignment="1">
      <alignment horizontal="center" vertical="top" wrapText="1"/>
    </xf>
    <xf numFmtId="0" fontId="5" fillId="0" borderId="1" xfId="0" applyFont="1" applyFill="1" applyBorder="1"/>
    <xf numFmtId="0" fontId="0" fillId="0" borderId="2" xfId="0" applyBorder="1"/>
    <xf numFmtId="0" fontId="0" fillId="0" borderId="3" xfId="0" applyBorder="1"/>
    <xf numFmtId="0" fontId="3" fillId="0" borderId="5" xfId="0" applyFont="1" applyBorder="1" applyAlignment="1">
      <alignment wrapText="1"/>
    </xf>
    <xf numFmtId="0" fontId="0" fillId="0" borderId="4" xfId="0" applyBorder="1"/>
    <xf numFmtId="44" fontId="0" fillId="2" borderId="0" xfId="1" applyNumberFormat="1" applyFont="1" applyFill="1" applyBorder="1"/>
    <xf numFmtId="0" fontId="0" fillId="2" borderId="0" xfId="0" applyFill="1" applyBorder="1"/>
    <xf numFmtId="0" fontId="0" fillId="0" borderId="0" xfId="0" applyFill="1" applyBorder="1"/>
    <xf numFmtId="164" fontId="0" fillId="0" borderId="0" xfId="0" applyNumberFormat="1" applyBorder="1"/>
    <xf numFmtId="49" fontId="0" fillId="0" borderId="4" xfId="0" quotePrefix="1" applyNumberFormat="1" applyBorder="1"/>
    <xf numFmtId="49" fontId="0" fillId="0" borderId="4" xfId="0" applyNumberFormat="1" applyBorder="1"/>
    <xf numFmtId="0" fontId="3" fillId="0" borderId="4" xfId="0" applyFont="1" applyBorder="1"/>
    <xf numFmtId="0" fontId="3" fillId="0" borderId="0" xfId="0" applyFont="1" applyBorder="1"/>
    <xf numFmtId="164" fontId="3" fillId="0" borderId="0" xfId="0" applyNumberFormat="1" applyFont="1" applyBorder="1"/>
    <xf numFmtId="6" fontId="3" fillId="0" borderId="5" xfId="0" applyNumberFormat="1" applyFont="1" applyBorder="1"/>
    <xf numFmtId="0" fontId="0" fillId="0" borderId="0" xfId="0" applyBorder="1"/>
    <xf numFmtId="0" fontId="0" fillId="0" borderId="5" xfId="0" applyBorder="1"/>
    <xf numFmtId="0" fontId="5" fillId="0" borderId="4" xfId="0" applyFont="1" applyFill="1" applyBorder="1"/>
    <xf numFmtId="0" fontId="3" fillId="0" borderId="6" xfId="0" applyFont="1" applyBorder="1"/>
    <xf numFmtId="0" fontId="3" fillId="0" borderId="7" xfId="0" applyFont="1" applyBorder="1"/>
    <xf numFmtId="164" fontId="3" fillId="0" borderId="7" xfId="0" applyNumberFormat="1" applyFont="1" applyBorder="1"/>
    <xf numFmtId="6" fontId="3" fillId="0" borderId="8" xfId="0" applyNumberFormat="1" applyFont="1" applyBorder="1"/>
    <xf numFmtId="0" fontId="0" fillId="0" borderId="1" xfId="0" applyBorder="1"/>
    <xf numFmtId="0" fontId="0" fillId="0" borderId="6" xfId="0" applyBorder="1"/>
    <xf numFmtId="0" fontId="0" fillId="0" borderId="7" xfId="0" applyBorder="1"/>
    <xf numFmtId="0" fontId="0" fillId="0" borderId="8" xfId="0" applyBorder="1"/>
    <xf numFmtId="164" fontId="0" fillId="2" borderId="0" xfId="1" applyNumberFormat="1" applyFont="1" applyFill="1" applyBorder="1"/>
    <xf numFmtId="44" fontId="0" fillId="0" borderId="0" xfId="1" applyNumberFormat="1" applyFont="1" applyBorder="1"/>
    <xf numFmtId="164" fontId="3" fillId="0" borderId="0" xfId="1" applyNumberFormat="1" applyFont="1" applyBorder="1"/>
    <xf numFmtId="0" fontId="5" fillId="0" borderId="4" xfId="0" applyFont="1" applyBorder="1"/>
    <xf numFmtId="0" fontId="3" fillId="0" borderId="4" xfId="0" applyFont="1" applyBorder="1" applyAlignment="1">
      <alignment horizontal="center" wrapText="1"/>
    </xf>
    <xf numFmtId="0" fontId="3" fillId="0" borderId="0" xfId="0" applyFont="1" applyBorder="1" applyAlignment="1">
      <alignment horizontal="center" wrapText="1"/>
    </xf>
    <xf numFmtId="0" fontId="5" fillId="4" borderId="0" xfId="0" applyFont="1" applyFill="1" applyAlignment="1">
      <alignment horizontal="center" wrapText="1"/>
    </xf>
    <xf numFmtId="44" fontId="0" fillId="0" borderId="5" xfId="1" applyNumberFormat="1" applyFont="1" applyBorder="1" applyAlignment="1">
      <alignment horizontal="center" vertical="center" wrapText="1"/>
    </xf>
    <xf numFmtId="0" fontId="4" fillId="3" borderId="0" xfId="0" applyFont="1" applyFill="1" applyAlignment="1">
      <alignment horizontal="center" wrapText="1"/>
    </xf>
    <xf numFmtId="44" fontId="0" fillId="0" borderId="5" xfId="1" applyNumberFormat="1" applyFont="1" applyBorder="1" applyAlignment="1">
      <alignment horizontal="center" vertical="center" wrapText="1"/>
    </xf>
    <xf numFmtId="0" fontId="4" fillId="3" borderId="0" xfId="0" applyFont="1" applyFill="1" applyAlignment="1">
      <alignment horizontal="center" vertical="top" wrapText="1"/>
    </xf>
    <xf numFmtId="0" fontId="4" fillId="3" borderId="0" xfId="0" applyFont="1" applyFill="1" applyAlignment="1">
      <alignment horizontal="center" wrapText="1"/>
    </xf>
    <xf numFmtId="0" fontId="13" fillId="0" borderId="0" xfId="0" applyFont="1"/>
    <xf numFmtId="0" fontId="5" fillId="0" borderId="0" xfId="0" applyFont="1"/>
    <xf numFmtId="0" fontId="3" fillId="0" borderId="0" xfId="0" applyFont="1"/>
    <xf numFmtId="0" fontId="14" fillId="0" borderId="0" xfId="2" applyFont="1"/>
    <xf numFmtId="0" fontId="9" fillId="0" borderId="0" xfId="0" applyFont="1" applyFill="1" applyBorder="1" applyAlignment="1">
      <alignment horizontal="center"/>
    </xf>
    <xf numFmtId="0" fontId="4" fillId="3" borderId="0" xfId="0" applyFont="1" applyFill="1" applyAlignment="1">
      <alignment horizontal="center" wrapText="1"/>
    </xf>
    <xf numFmtId="6" fontId="0" fillId="0" borderId="5" xfId="0" applyNumberFormat="1" applyBorder="1" applyAlignment="1">
      <alignment horizontal="center" vertical="center" wrapText="1"/>
    </xf>
    <xf numFmtId="0" fontId="8" fillId="3" borderId="0" xfId="0" applyFont="1" applyFill="1" applyAlignment="1">
      <alignment horizontal="center"/>
    </xf>
    <xf numFmtId="0" fontId="4" fillId="3" borderId="0" xfId="0" applyFont="1" applyFill="1" applyAlignment="1">
      <alignment horizontal="center" vertical="top" wrapText="1"/>
    </xf>
    <xf numFmtId="0" fontId="9" fillId="0" borderId="7" xfId="0" applyFont="1" applyFill="1" applyBorder="1" applyAlignment="1">
      <alignment horizontal="center"/>
    </xf>
    <xf numFmtId="44" fontId="0" fillId="0" borderId="5" xfId="1" applyNumberFormat="1" applyFont="1" applyBorder="1" applyAlignment="1">
      <alignment horizontal="center" vertical="center" wrapText="1"/>
    </xf>
    <xf numFmtId="0" fontId="7" fillId="2" borderId="0" xfId="0" applyFont="1" applyFill="1" applyAlignment="1">
      <alignment horizontal="center"/>
    </xf>
    <xf numFmtId="0" fontId="7" fillId="0" borderId="0" xfId="0" applyFont="1" applyAlignment="1">
      <alignment horizontal="center"/>
    </xf>
  </cellXfs>
  <cellStyles count="3">
    <cellStyle name="Currency" xfId="1" builtinId="4"/>
    <cellStyle name="Hyperlink" xfId="2" builtinId="8"/>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22860</xdr:rowOff>
    </xdr:from>
    <xdr:to>
      <xdr:col>7</xdr:col>
      <xdr:colOff>305196</xdr:colOff>
      <xdr:row>19</xdr:row>
      <xdr:rowOff>160317</xdr:rowOff>
    </xdr:to>
    <xdr:pic>
      <xdr:nvPicPr>
        <xdr:cNvPr id="2" name="Picture 1">
          <a:extLst>
            <a:ext uri="{FF2B5EF4-FFF2-40B4-BE49-F238E27FC236}">
              <a16:creationId xmlns:a16="http://schemas.microsoft.com/office/drawing/2014/main" id="{80C7F54D-7412-44D9-A02E-A443DC0E8B69}"/>
            </a:ext>
          </a:extLst>
        </xdr:cNvPr>
        <xdr:cNvPicPr>
          <a:picLocks noChangeAspect="1"/>
        </xdr:cNvPicPr>
      </xdr:nvPicPr>
      <xdr:blipFill>
        <a:blip xmlns:r="http://schemas.openxmlformats.org/officeDocument/2006/relationships" r:embed="rId1"/>
        <a:stretch>
          <a:fillRect/>
        </a:stretch>
      </xdr:blipFill>
      <xdr:spPr>
        <a:xfrm>
          <a:off x="0" y="388620"/>
          <a:ext cx="4572396" cy="3429297"/>
        </a:xfrm>
        <a:prstGeom prst="rect">
          <a:avLst/>
        </a:prstGeom>
      </xdr:spPr>
    </xdr:pic>
    <xdr:clientData/>
  </xdr:twoCellAnchor>
  <xdr:twoCellAnchor editAs="oneCell">
    <xdr:from>
      <xdr:col>0</xdr:col>
      <xdr:colOff>0</xdr:colOff>
      <xdr:row>21</xdr:row>
      <xdr:rowOff>0</xdr:rowOff>
    </xdr:from>
    <xdr:to>
      <xdr:col>7</xdr:col>
      <xdr:colOff>305196</xdr:colOff>
      <xdr:row>39</xdr:row>
      <xdr:rowOff>137457</xdr:rowOff>
    </xdr:to>
    <xdr:pic>
      <xdr:nvPicPr>
        <xdr:cNvPr id="3" name="Picture 2">
          <a:extLst>
            <a:ext uri="{FF2B5EF4-FFF2-40B4-BE49-F238E27FC236}">
              <a16:creationId xmlns:a16="http://schemas.microsoft.com/office/drawing/2014/main" id="{EFD5C27B-250F-4A63-8193-ACEE442CFDFF}"/>
            </a:ext>
          </a:extLst>
        </xdr:cNvPr>
        <xdr:cNvPicPr>
          <a:picLocks noChangeAspect="1"/>
        </xdr:cNvPicPr>
      </xdr:nvPicPr>
      <xdr:blipFill>
        <a:blip xmlns:r="http://schemas.openxmlformats.org/officeDocument/2006/relationships" r:embed="rId2"/>
        <a:stretch>
          <a:fillRect/>
        </a:stretch>
      </xdr:blipFill>
      <xdr:spPr>
        <a:xfrm>
          <a:off x="0" y="4023360"/>
          <a:ext cx="4572396" cy="3429297"/>
        </a:xfrm>
        <a:prstGeom prst="rect">
          <a:avLst/>
        </a:prstGeom>
      </xdr:spPr>
    </xdr:pic>
    <xdr:clientData/>
  </xdr:twoCellAnchor>
  <xdr:twoCellAnchor editAs="oneCell">
    <xdr:from>
      <xdr:col>0</xdr:col>
      <xdr:colOff>38100</xdr:colOff>
      <xdr:row>81</xdr:row>
      <xdr:rowOff>161925</xdr:rowOff>
    </xdr:from>
    <xdr:to>
      <xdr:col>7</xdr:col>
      <xdr:colOff>343296</xdr:colOff>
      <xdr:row>100</xdr:row>
      <xdr:rowOff>114597</xdr:rowOff>
    </xdr:to>
    <xdr:pic>
      <xdr:nvPicPr>
        <xdr:cNvPr id="5" name="Picture 4">
          <a:extLst>
            <a:ext uri="{FF2B5EF4-FFF2-40B4-BE49-F238E27FC236}">
              <a16:creationId xmlns:a16="http://schemas.microsoft.com/office/drawing/2014/main" id="{A8C8B6C5-6427-42F5-AE4B-26E4373CAA4E}"/>
            </a:ext>
          </a:extLst>
        </xdr:cNvPr>
        <xdr:cNvPicPr>
          <a:picLocks noChangeAspect="1"/>
        </xdr:cNvPicPr>
      </xdr:nvPicPr>
      <xdr:blipFill>
        <a:blip xmlns:r="http://schemas.openxmlformats.org/officeDocument/2006/relationships" r:embed="rId3"/>
        <a:stretch>
          <a:fillRect/>
        </a:stretch>
      </xdr:blipFill>
      <xdr:spPr>
        <a:xfrm>
          <a:off x="38100" y="15001875"/>
          <a:ext cx="4572396" cy="3391197"/>
        </a:xfrm>
        <a:prstGeom prst="rect">
          <a:avLst/>
        </a:prstGeom>
      </xdr:spPr>
    </xdr:pic>
    <xdr:clientData/>
  </xdr:twoCellAnchor>
  <xdr:twoCellAnchor editAs="oneCell">
    <xdr:from>
      <xdr:col>0</xdr:col>
      <xdr:colOff>38100</xdr:colOff>
      <xdr:row>101</xdr:row>
      <xdr:rowOff>161925</xdr:rowOff>
    </xdr:from>
    <xdr:to>
      <xdr:col>7</xdr:col>
      <xdr:colOff>343296</xdr:colOff>
      <xdr:row>120</xdr:row>
      <xdr:rowOff>114597</xdr:rowOff>
    </xdr:to>
    <xdr:pic>
      <xdr:nvPicPr>
        <xdr:cNvPr id="6" name="Picture 5">
          <a:extLst>
            <a:ext uri="{FF2B5EF4-FFF2-40B4-BE49-F238E27FC236}">
              <a16:creationId xmlns:a16="http://schemas.microsoft.com/office/drawing/2014/main" id="{B4121EC7-CBBA-4D8B-919E-BE75583BD712}"/>
            </a:ext>
          </a:extLst>
        </xdr:cNvPr>
        <xdr:cNvPicPr>
          <a:picLocks noChangeAspect="1"/>
        </xdr:cNvPicPr>
      </xdr:nvPicPr>
      <xdr:blipFill>
        <a:blip xmlns:r="http://schemas.openxmlformats.org/officeDocument/2006/relationships" r:embed="rId4"/>
        <a:stretch>
          <a:fillRect/>
        </a:stretch>
      </xdr:blipFill>
      <xdr:spPr>
        <a:xfrm>
          <a:off x="38100" y="18621375"/>
          <a:ext cx="4572396" cy="3391197"/>
        </a:xfrm>
        <a:prstGeom prst="rect">
          <a:avLst/>
        </a:prstGeom>
      </xdr:spPr>
    </xdr:pic>
    <xdr:clientData/>
  </xdr:twoCellAnchor>
  <xdr:twoCellAnchor editAs="oneCell">
    <xdr:from>
      <xdr:col>0</xdr:col>
      <xdr:colOff>0</xdr:colOff>
      <xdr:row>40</xdr:row>
      <xdr:rowOff>123825</xdr:rowOff>
    </xdr:from>
    <xdr:to>
      <xdr:col>7</xdr:col>
      <xdr:colOff>289322</xdr:colOff>
      <xdr:row>59</xdr:row>
      <xdr:rowOff>126711</xdr:rowOff>
    </xdr:to>
    <xdr:pic>
      <xdr:nvPicPr>
        <xdr:cNvPr id="7" name="Picture 6">
          <a:extLst>
            <a:ext uri="{FF2B5EF4-FFF2-40B4-BE49-F238E27FC236}">
              <a16:creationId xmlns:a16="http://schemas.microsoft.com/office/drawing/2014/main" id="{BA02CD23-2B99-4C60-938C-EFD85239A66F}"/>
            </a:ext>
          </a:extLst>
        </xdr:cNvPr>
        <xdr:cNvPicPr>
          <a:picLocks noChangeAspect="1"/>
        </xdr:cNvPicPr>
      </xdr:nvPicPr>
      <xdr:blipFill>
        <a:blip xmlns:r="http://schemas.openxmlformats.org/officeDocument/2006/relationships" r:embed="rId5"/>
        <a:stretch>
          <a:fillRect/>
        </a:stretch>
      </xdr:blipFill>
      <xdr:spPr>
        <a:xfrm>
          <a:off x="0" y="7543800"/>
          <a:ext cx="4556522" cy="3441411"/>
        </a:xfrm>
        <a:prstGeom prst="rect">
          <a:avLst/>
        </a:prstGeom>
      </xdr:spPr>
    </xdr:pic>
    <xdr:clientData/>
  </xdr:twoCellAnchor>
  <xdr:twoCellAnchor editAs="oneCell">
    <xdr:from>
      <xdr:col>0</xdr:col>
      <xdr:colOff>0</xdr:colOff>
      <xdr:row>61</xdr:row>
      <xdr:rowOff>34290</xdr:rowOff>
    </xdr:from>
    <xdr:to>
      <xdr:col>7</xdr:col>
      <xdr:colOff>339321</xdr:colOff>
      <xdr:row>80</xdr:row>
      <xdr:rowOff>35277</xdr:rowOff>
    </xdr:to>
    <xdr:pic>
      <xdr:nvPicPr>
        <xdr:cNvPr id="8" name="Picture 7">
          <a:extLst>
            <a:ext uri="{FF2B5EF4-FFF2-40B4-BE49-F238E27FC236}">
              <a16:creationId xmlns:a16="http://schemas.microsoft.com/office/drawing/2014/main" id="{E63FD1A6-1150-456A-9C46-29D51B92FD90}"/>
            </a:ext>
          </a:extLst>
        </xdr:cNvPr>
        <xdr:cNvPicPr>
          <a:picLocks noChangeAspect="1"/>
        </xdr:cNvPicPr>
      </xdr:nvPicPr>
      <xdr:blipFill>
        <a:blip xmlns:r="http://schemas.openxmlformats.org/officeDocument/2006/relationships" r:embed="rId6"/>
        <a:stretch>
          <a:fillRect/>
        </a:stretch>
      </xdr:blipFill>
      <xdr:spPr>
        <a:xfrm>
          <a:off x="0" y="11254740"/>
          <a:ext cx="4606521" cy="34395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i_monast@ncsu.ed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54701-5601-4DE8-899B-8B110F719BE6}">
  <dimension ref="A1:M5"/>
  <sheetViews>
    <sheetView workbookViewId="0"/>
  </sheetViews>
  <sheetFormatPr defaultRowHeight="14.4" x14ac:dyDescent="0.3"/>
  <sheetData>
    <row r="1" spans="1:13" ht="28.8" x14ac:dyDescent="0.55000000000000004">
      <c r="A1" s="52" t="s">
        <v>40</v>
      </c>
      <c r="I1" s="53" t="s">
        <v>41</v>
      </c>
      <c r="J1" s="54"/>
      <c r="K1" s="54"/>
      <c r="L1" s="54"/>
      <c r="M1" s="54"/>
    </row>
    <row r="2" spans="1:13" x14ac:dyDescent="0.3">
      <c r="I2" s="54" t="s">
        <v>42</v>
      </c>
      <c r="J2" s="54"/>
      <c r="K2" s="54"/>
      <c r="L2" s="54"/>
      <c r="M2" s="54"/>
    </row>
    <row r="3" spans="1:13" x14ac:dyDescent="0.3">
      <c r="I3" s="54" t="s">
        <v>43</v>
      </c>
      <c r="J3" s="54"/>
      <c r="K3" s="54"/>
      <c r="L3" s="54"/>
      <c r="M3" s="54"/>
    </row>
    <row r="4" spans="1:13" x14ac:dyDescent="0.3">
      <c r="I4" s="54" t="s">
        <v>44</v>
      </c>
      <c r="J4" s="54"/>
      <c r="K4" s="54"/>
      <c r="L4" s="54"/>
      <c r="M4" s="54"/>
    </row>
    <row r="5" spans="1:13" x14ac:dyDescent="0.3">
      <c r="I5" s="55" t="s">
        <v>45</v>
      </c>
      <c r="J5" s="54"/>
      <c r="K5" s="54"/>
      <c r="L5" s="54"/>
      <c r="M5" s="54"/>
    </row>
  </sheetData>
  <hyperlinks>
    <hyperlink ref="I5" r:id="rId1" xr:uid="{1B68D51D-F277-424D-ADBF-62B4B24BFA86}"/>
  </hyperlinks>
  <pageMargins left="0.7" right="0.7" top="0.75" bottom="0.75" header="0.3" footer="0.3"/>
  <pageSetup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38CC1-E4B9-4DD7-8FAF-F88F45C2CAE3}">
  <dimension ref="A1:M31"/>
  <sheetViews>
    <sheetView tabSelected="1" zoomScale="110" zoomScaleNormal="110" workbookViewId="0">
      <selection activeCell="B6" sqref="B6"/>
    </sheetView>
  </sheetViews>
  <sheetFormatPr defaultRowHeight="14.4" x14ac:dyDescent="0.3"/>
  <cols>
    <col min="1" max="1" width="14.44140625" bestFit="1" customWidth="1"/>
    <col min="2" max="2" width="17.109375" customWidth="1"/>
    <col min="3" max="3" width="15.5546875" bestFit="1" customWidth="1"/>
    <col min="4" max="4" width="11.6640625" customWidth="1"/>
    <col min="5" max="6" width="14.109375" customWidth="1"/>
    <col min="7" max="7" width="22.44140625" customWidth="1"/>
    <col min="8" max="8" width="2.88671875" style="2" customWidth="1"/>
    <col min="9" max="9" width="12.77734375" style="2" customWidth="1"/>
    <col min="10" max="10" width="16.77734375" style="2" customWidth="1"/>
    <col min="11" max="11" width="16.6640625" style="2" customWidth="1"/>
    <col min="12" max="12" width="12.6640625" style="2" customWidth="1"/>
    <col min="13" max="13" width="2.88671875" style="2" customWidth="1"/>
  </cols>
  <sheetData>
    <row r="1" spans="1:13" ht="25.2" customHeight="1" x14ac:dyDescent="0.6">
      <c r="A1" s="64" t="s">
        <v>36</v>
      </c>
      <c r="B1" s="64"/>
      <c r="C1" s="64"/>
      <c r="D1" s="64"/>
      <c r="E1" s="64"/>
      <c r="F1" s="63" t="s">
        <v>46</v>
      </c>
      <c r="G1" s="63"/>
      <c r="I1" s="57" t="s">
        <v>21</v>
      </c>
      <c r="J1" s="57"/>
      <c r="K1" s="57"/>
      <c r="L1" s="57"/>
    </row>
    <row r="2" spans="1:13" ht="21.6" thickBot="1" x14ac:dyDescent="0.45">
      <c r="A2" t="s">
        <v>47</v>
      </c>
      <c r="B2" s="61" t="s">
        <v>12</v>
      </c>
      <c r="C2" s="61"/>
      <c r="D2" s="61"/>
      <c r="E2" s="61"/>
      <c r="F2" s="56"/>
      <c r="I2" s="57"/>
      <c r="J2" s="57"/>
      <c r="K2" s="57"/>
      <c r="L2" s="57"/>
    </row>
    <row r="3" spans="1:13" ht="18" x14ac:dyDescent="0.35">
      <c r="A3" s="14" t="s">
        <v>16</v>
      </c>
      <c r="B3" s="15"/>
      <c r="C3" s="15"/>
      <c r="D3" s="15"/>
      <c r="E3" s="15"/>
      <c r="F3" s="15"/>
      <c r="G3" s="16"/>
      <c r="I3" s="57"/>
      <c r="J3" s="57"/>
      <c r="K3" s="57"/>
      <c r="L3" s="57"/>
    </row>
    <row r="4" spans="1:13" ht="43.2" x14ac:dyDescent="0.3">
      <c r="A4" s="44" t="s">
        <v>0</v>
      </c>
      <c r="B4" s="45" t="s">
        <v>1</v>
      </c>
      <c r="C4" s="45" t="s">
        <v>3</v>
      </c>
      <c r="D4" s="45" t="s">
        <v>29</v>
      </c>
      <c r="E4" s="45" t="s">
        <v>24</v>
      </c>
      <c r="F4" s="45" t="s">
        <v>22</v>
      </c>
      <c r="G4" s="30"/>
      <c r="I4" s="57" t="s">
        <v>34</v>
      </c>
      <c r="J4" s="57"/>
      <c r="K4" s="57"/>
      <c r="L4" s="57"/>
    </row>
    <row r="5" spans="1:13" ht="14.4" customHeight="1" x14ac:dyDescent="0.3">
      <c r="A5" s="18" t="s">
        <v>9</v>
      </c>
      <c r="B5" s="20">
        <v>87</v>
      </c>
      <c r="C5" s="40">
        <v>301</v>
      </c>
      <c r="D5" s="21"/>
      <c r="E5" s="41">
        <f>C5/B5</f>
        <v>3.4597701149425286</v>
      </c>
      <c r="F5" s="41"/>
      <c r="G5" s="62" t="s">
        <v>14</v>
      </c>
      <c r="I5" s="57"/>
      <c r="J5" s="57"/>
      <c r="K5" s="57"/>
      <c r="L5" s="57"/>
    </row>
    <row r="6" spans="1:13" ht="14.4" customHeight="1" x14ac:dyDescent="0.3">
      <c r="A6" s="23" t="s">
        <v>10</v>
      </c>
      <c r="B6" s="20"/>
      <c r="C6" s="40"/>
      <c r="D6" s="21"/>
      <c r="E6" s="41" t="e">
        <f t="shared" ref="E6:E7" si="0">C6/B6</f>
        <v>#DIV/0!</v>
      </c>
      <c r="F6" s="41"/>
      <c r="G6" s="62"/>
      <c r="J6" s="51"/>
      <c r="K6" s="51"/>
      <c r="L6" s="51"/>
    </row>
    <row r="7" spans="1:13" ht="14.4" customHeight="1" x14ac:dyDescent="0.3">
      <c r="A7" s="24" t="s">
        <v>11</v>
      </c>
      <c r="B7" s="20"/>
      <c r="C7" s="40"/>
      <c r="D7" s="21"/>
      <c r="E7" s="41" t="e">
        <f t="shared" si="0"/>
        <v>#DIV/0!</v>
      </c>
      <c r="F7" s="41"/>
      <c r="G7" s="62"/>
      <c r="I7" s="57" t="s">
        <v>35</v>
      </c>
      <c r="J7" s="57"/>
      <c r="K7" s="57"/>
      <c r="L7" s="57"/>
    </row>
    <row r="8" spans="1:13" ht="28.8" x14ac:dyDescent="0.3">
      <c r="A8" s="18" t="s">
        <v>8</v>
      </c>
      <c r="B8" s="20"/>
      <c r="C8" s="40"/>
      <c r="D8" s="20"/>
      <c r="E8" s="41" t="e">
        <f>E7</f>
        <v>#DIV/0!</v>
      </c>
      <c r="F8" s="41" t="e">
        <f>(C8-E7*B8)/(D8*B8)</f>
        <v>#DIV/0!</v>
      </c>
      <c r="G8" s="49" t="s">
        <v>23</v>
      </c>
      <c r="I8" s="57"/>
      <c r="J8" s="57"/>
      <c r="K8" s="57"/>
      <c r="L8" s="57"/>
    </row>
    <row r="9" spans="1:13" ht="14.4" customHeight="1" x14ac:dyDescent="0.3">
      <c r="A9" s="25" t="s">
        <v>2</v>
      </c>
      <c r="B9" s="26">
        <f>SUM(B5:B8)</f>
        <v>87</v>
      </c>
      <c r="C9" s="42">
        <f>SUM(C5:C8)</f>
        <v>301</v>
      </c>
      <c r="D9" s="29"/>
      <c r="E9" s="29"/>
      <c r="F9" s="29"/>
      <c r="G9" s="30"/>
      <c r="I9" s="57"/>
      <c r="J9" s="57"/>
      <c r="K9" s="57"/>
      <c r="L9" s="57"/>
    </row>
    <row r="10" spans="1:13" x14ac:dyDescent="0.3">
      <c r="A10" s="18"/>
      <c r="B10" s="29"/>
      <c r="C10" s="29"/>
      <c r="D10" s="29"/>
      <c r="E10" s="29"/>
      <c r="F10" s="29"/>
      <c r="G10" s="30"/>
      <c r="H10" s="4"/>
      <c r="M10" s="3"/>
    </row>
    <row r="11" spans="1:13" ht="25.2" customHeight="1" thickBot="1" x14ac:dyDescent="0.35">
      <c r="A11" s="37"/>
      <c r="B11" s="38"/>
      <c r="C11" s="38"/>
      <c r="D11" s="38"/>
      <c r="E11" s="38"/>
      <c r="F11" s="38"/>
      <c r="G11" s="39"/>
      <c r="H11" s="5"/>
      <c r="I11" s="57"/>
      <c r="J11" s="57"/>
      <c r="K11" s="57"/>
      <c r="L11" s="57"/>
    </row>
    <row r="12" spans="1:13" ht="18" customHeight="1" x14ac:dyDescent="0.35">
      <c r="A12" s="14" t="s">
        <v>17</v>
      </c>
      <c r="B12" s="15"/>
      <c r="C12" s="15"/>
      <c r="D12" s="15"/>
      <c r="E12" s="15"/>
      <c r="F12" s="15"/>
      <c r="G12" s="16"/>
      <c r="H12" s="5"/>
      <c r="I12" s="57"/>
      <c r="J12" s="57"/>
      <c r="K12" s="57"/>
      <c r="L12" s="57"/>
    </row>
    <row r="13" spans="1:13" s="1" customFormat="1" ht="72" customHeight="1" x14ac:dyDescent="0.3">
      <c r="A13" s="44" t="s">
        <v>15</v>
      </c>
      <c r="B13" s="45" t="s">
        <v>25</v>
      </c>
      <c r="C13" s="45" t="s">
        <v>4</v>
      </c>
      <c r="D13" s="45" t="s">
        <v>30</v>
      </c>
      <c r="E13" s="45" t="s">
        <v>6</v>
      </c>
      <c r="F13" s="45"/>
      <c r="G13" s="17"/>
      <c r="H13" s="5"/>
      <c r="I13" s="57" t="s">
        <v>27</v>
      </c>
      <c r="J13" s="57"/>
      <c r="K13" s="57"/>
      <c r="L13" s="57"/>
      <c r="M13" s="2"/>
    </row>
    <row r="14" spans="1:13" x14ac:dyDescent="0.3">
      <c r="A14" s="18" t="s">
        <v>9</v>
      </c>
      <c r="B14" s="19"/>
      <c r="C14" s="20"/>
      <c r="D14" s="21"/>
      <c r="E14" s="22">
        <f>B14*C14</f>
        <v>0</v>
      </c>
      <c r="F14" s="22"/>
      <c r="G14" s="58" t="s">
        <v>26</v>
      </c>
      <c r="H14" s="5"/>
      <c r="I14" s="3"/>
      <c r="J14" s="3"/>
      <c r="K14" s="3"/>
      <c r="L14" s="3"/>
    </row>
    <row r="15" spans="1:13" ht="21" x14ac:dyDescent="0.4">
      <c r="A15" s="23" t="s">
        <v>10</v>
      </c>
      <c r="B15" s="19"/>
      <c r="C15" s="20"/>
      <c r="D15" s="21"/>
      <c r="E15" s="22">
        <f t="shared" ref="E15:E16" si="1">B15*C15</f>
        <v>0</v>
      </c>
      <c r="F15" s="22"/>
      <c r="G15" s="58"/>
      <c r="H15" s="6"/>
      <c r="J15" s="59" t="s">
        <v>19</v>
      </c>
      <c r="K15" s="59"/>
    </row>
    <row r="16" spans="1:13" ht="36" x14ac:dyDescent="0.35">
      <c r="A16" s="24" t="s">
        <v>11</v>
      </c>
      <c r="B16" s="19"/>
      <c r="C16" s="20"/>
      <c r="D16" s="21"/>
      <c r="E16" s="22">
        <f t="shared" si="1"/>
        <v>0</v>
      </c>
      <c r="F16" s="22"/>
      <c r="G16" s="58"/>
      <c r="J16" s="46" t="s">
        <v>15</v>
      </c>
      <c r="K16" s="46" t="s">
        <v>7</v>
      </c>
    </row>
    <row r="17" spans="1:13" ht="18" x14ac:dyDescent="0.35">
      <c r="A17" s="18" t="s">
        <v>8</v>
      </c>
      <c r="B17" s="19"/>
      <c r="C17" s="20"/>
      <c r="D17" s="20"/>
      <c r="E17" s="22">
        <f>B16*C17+B17*C17*(D17-10)</f>
        <v>0</v>
      </c>
      <c r="F17" s="22"/>
      <c r="G17" s="58"/>
      <c r="J17" s="7" t="s">
        <v>9</v>
      </c>
      <c r="K17" s="8">
        <f>E14+E22-C5</f>
        <v>-301</v>
      </c>
    </row>
    <row r="18" spans="1:13" ht="18" x14ac:dyDescent="0.35">
      <c r="A18" s="25" t="s">
        <v>2</v>
      </c>
      <c r="B18" s="26"/>
      <c r="C18" s="26">
        <f>SUM(C14:C17)</f>
        <v>0</v>
      </c>
      <c r="D18" s="26"/>
      <c r="E18" s="27">
        <f>SUM(E14:E17)</f>
        <v>0</v>
      </c>
      <c r="F18" s="27"/>
      <c r="G18" s="28"/>
      <c r="J18" s="9" t="s">
        <v>10</v>
      </c>
      <c r="K18" s="8">
        <f t="shared" ref="K18:K20" si="2">E15+E23-C6</f>
        <v>0</v>
      </c>
    </row>
    <row r="19" spans="1:13" ht="18" x14ac:dyDescent="0.35">
      <c r="A19" s="18"/>
      <c r="B19" s="29"/>
      <c r="C19" s="29"/>
      <c r="D19" s="29"/>
      <c r="E19" s="29"/>
      <c r="F19" s="29"/>
      <c r="G19" s="30"/>
      <c r="J19" s="10" t="s">
        <v>11</v>
      </c>
      <c r="K19" s="8">
        <f t="shared" si="2"/>
        <v>0</v>
      </c>
    </row>
    <row r="20" spans="1:13" ht="18" x14ac:dyDescent="0.35">
      <c r="A20" s="31" t="s">
        <v>18</v>
      </c>
      <c r="B20" s="29"/>
      <c r="C20" s="29"/>
      <c r="D20" s="29"/>
      <c r="E20" s="29"/>
      <c r="F20" s="29"/>
      <c r="G20" s="30"/>
      <c r="J20" s="7" t="s">
        <v>8</v>
      </c>
      <c r="K20" s="8">
        <f t="shared" si="2"/>
        <v>0</v>
      </c>
    </row>
    <row r="21" spans="1:13" ht="43.8" x14ac:dyDescent="0.35">
      <c r="A21" s="44" t="s">
        <v>15</v>
      </c>
      <c r="B21" s="45" t="s">
        <v>5</v>
      </c>
      <c r="C21" s="45" t="s">
        <v>4</v>
      </c>
      <c r="D21" s="45" t="s">
        <v>30</v>
      </c>
      <c r="E21" s="45" t="s">
        <v>6</v>
      </c>
      <c r="F21" s="45"/>
      <c r="G21" s="17"/>
      <c r="J21" s="11" t="s">
        <v>2</v>
      </c>
      <c r="K21" s="12">
        <f>SUM(K17:K20)</f>
        <v>-301</v>
      </c>
    </row>
    <row r="22" spans="1:13" ht="14.4" customHeight="1" x14ac:dyDescent="0.3">
      <c r="A22" s="18" t="s">
        <v>9</v>
      </c>
      <c r="B22" s="19"/>
      <c r="C22" s="20"/>
      <c r="D22" s="21"/>
      <c r="E22" s="22">
        <f>B22*C22</f>
        <v>0</v>
      </c>
      <c r="F22" s="22"/>
      <c r="G22" s="58" t="s">
        <v>26</v>
      </c>
      <c r="I22" s="60" t="s">
        <v>28</v>
      </c>
      <c r="J22" s="60"/>
      <c r="K22" s="60"/>
      <c r="L22" s="60"/>
      <c r="M22" s="50"/>
    </row>
    <row r="23" spans="1:13" x14ac:dyDescent="0.3">
      <c r="A23" s="23" t="s">
        <v>10</v>
      </c>
      <c r="B23" s="19"/>
      <c r="C23" s="20"/>
      <c r="D23" s="21"/>
      <c r="E23" s="22">
        <f t="shared" ref="E23:E24" si="3">B23*C23</f>
        <v>0</v>
      </c>
      <c r="F23" s="22"/>
      <c r="G23" s="58"/>
      <c r="I23" s="60"/>
      <c r="J23" s="60"/>
      <c r="K23" s="60"/>
      <c r="L23" s="60"/>
      <c r="M23" s="50"/>
    </row>
    <row r="24" spans="1:13" x14ac:dyDescent="0.3">
      <c r="A24" s="24" t="s">
        <v>11</v>
      </c>
      <c r="B24" s="19"/>
      <c r="C24" s="20"/>
      <c r="D24" s="21"/>
      <c r="E24" s="22">
        <f t="shared" si="3"/>
        <v>0</v>
      </c>
      <c r="F24" s="22"/>
      <c r="G24" s="58"/>
      <c r="I24" s="60"/>
      <c r="J24" s="60"/>
      <c r="K24" s="60"/>
      <c r="L24" s="60"/>
      <c r="M24" s="50"/>
    </row>
    <row r="25" spans="1:13" x14ac:dyDescent="0.3">
      <c r="A25" s="18" t="s">
        <v>8</v>
      </c>
      <c r="B25" s="19"/>
      <c r="C25" s="20"/>
      <c r="D25" s="20"/>
      <c r="E25" s="22">
        <f>B24*C25+B25*C25*(D25-10)</f>
        <v>0</v>
      </c>
      <c r="F25" s="22"/>
      <c r="G25" s="58"/>
      <c r="I25" s="60"/>
      <c r="J25" s="60"/>
      <c r="K25" s="60"/>
      <c r="L25" s="60"/>
    </row>
    <row r="26" spans="1:13" ht="15" thickBot="1" x14ac:dyDescent="0.35">
      <c r="A26" s="32" t="s">
        <v>2</v>
      </c>
      <c r="B26" s="33"/>
      <c r="C26" s="33">
        <f>SUM(C22:C25)</f>
        <v>0</v>
      </c>
      <c r="D26" s="33"/>
      <c r="E26" s="34">
        <f>SUM(E22:E25)</f>
        <v>0</v>
      </c>
      <c r="F26" s="34"/>
      <c r="G26" s="35"/>
      <c r="I26" s="60"/>
      <c r="J26" s="60"/>
      <c r="K26" s="60"/>
      <c r="L26" s="60"/>
    </row>
    <row r="27" spans="1:13" x14ac:dyDescent="0.3">
      <c r="A27" s="36"/>
      <c r="B27" s="15"/>
      <c r="C27" s="15"/>
      <c r="D27" s="15"/>
      <c r="E27" s="15"/>
      <c r="F27" s="15"/>
      <c r="G27" s="16"/>
      <c r="I27" s="60"/>
      <c r="J27" s="60"/>
      <c r="K27" s="60"/>
      <c r="L27" s="60"/>
    </row>
    <row r="28" spans="1:13" ht="18" x14ac:dyDescent="0.35">
      <c r="A28" s="43" t="s">
        <v>13</v>
      </c>
      <c r="B28" s="26"/>
      <c r="C28" s="29"/>
      <c r="D28" s="29"/>
      <c r="E28" s="29"/>
      <c r="F28" s="29"/>
      <c r="G28" s="30"/>
      <c r="I28" s="60"/>
      <c r="J28" s="60"/>
      <c r="K28" s="60"/>
      <c r="L28" s="60"/>
    </row>
    <row r="29" spans="1:13" x14ac:dyDescent="0.3">
      <c r="A29" s="25">
        <f>C18+C26</f>
        <v>0</v>
      </c>
      <c r="B29" s="29" t="s">
        <v>20</v>
      </c>
      <c r="C29" s="29"/>
      <c r="D29" s="29"/>
      <c r="E29" s="29"/>
      <c r="F29" s="29"/>
      <c r="G29" s="30"/>
      <c r="I29" s="60"/>
      <c r="J29" s="60"/>
      <c r="K29" s="60"/>
      <c r="L29" s="60"/>
    </row>
    <row r="30" spans="1:13" ht="15" thickBot="1" x14ac:dyDescent="0.35">
      <c r="A30" s="37"/>
      <c r="B30" s="38"/>
      <c r="C30" s="38"/>
      <c r="D30" s="38"/>
      <c r="E30" s="38"/>
      <c r="F30" s="38"/>
      <c r="G30" s="39"/>
      <c r="I30" s="60"/>
      <c r="J30" s="60"/>
      <c r="K30" s="60"/>
      <c r="L30" s="60"/>
    </row>
    <row r="31" spans="1:13" x14ac:dyDescent="0.3">
      <c r="I31" s="60"/>
      <c r="J31" s="60"/>
      <c r="K31" s="60"/>
      <c r="L31" s="60"/>
    </row>
  </sheetData>
  <mergeCells count="13">
    <mergeCell ref="I4:L5"/>
    <mergeCell ref="B2:E2"/>
    <mergeCell ref="G5:G7"/>
    <mergeCell ref="I1:L3"/>
    <mergeCell ref="I7:L9"/>
    <mergeCell ref="F1:G1"/>
    <mergeCell ref="A1:E1"/>
    <mergeCell ref="I11:L12"/>
    <mergeCell ref="I13:L13"/>
    <mergeCell ref="G14:G17"/>
    <mergeCell ref="J15:K15"/>
    <mergeCell ref="G22:G25"/>
    <mergeCell ref="I22:L31"/>
  </mergeCells>
  <conditionalFormatting sqref="D8">
    <cfRule type="cellIs" dxfId="11" priority="3" operator="lessThan">
      <formula>10</formula>
    </cfRule>
  </conditionalFormatting>
  <conditionalFormatting sqref="D17">
    <cfRule type="cellIs" dxfId="10" priority="2" operator="lessThan">
      <formula>10</formula>
    </cfRule>
  </conditionalFormatting>
  <conditionalFormatting sqref="D25">
    <cfRule type="cellIs" dxfId="9" priority="1" operator="lessThan">
      <formula>10</formula>
    </cfRule>
  </conditionalFormatting>
  <pageMargins left="0.7" right="0.7" top="0.75" bottom="0.75" header="0.3" footer="0.3"/>
  <pageSetup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C05C3-8FE0-4733-9513-3B2408A71685}">
  <dimension ref="A1:M31"/>
  <sheetViews>
    <sheetView zoomScale="110" zoomScaleNormal="110" workbookViewId="0">
      <selection sqref="A1:E1"/>
    </sheetView>
  </sheetViews>
  <sheetFormatPr defaultRowHeight="14.4" x14ac:dyDescent="0.3"/>
  <cols>
    <col min="1" max="1" width="14.44140625" bestFit="1" customWidth="1"/>
    <col min="2" max="2" width="17.109375" customWidth="1"/>
    <col min="3" max="3" width="15.5546875" bestFit="1" customWidth="1"/>
    <col min="4" max="4" width="11.6640625" customWidth="1"/>
    <col min="5" max="6" width="14.109375" customWidth="1"/>
    <col min="7" max="7" width="22.44140625" customWidth="1"/>
    <col min="8" max="8" width="2.88671875" style="2" customWidth="1"/>
    <col min="9" max="9" width="12.77734375" style="2" customWidth="1"/>
    <col min="10" max="10" width="16.77734375" style="2" customWidth="1"/>
    <col min="11" max="11" width="16.6640625" style="2" customWidth="1"/>
    <col min="12" max="12" width="12.6640625" style="2" customWidth="1"/>
    <col min="13" max="13" width="2.88671875" style="2" customWidth="1"/>
  </cols>
  <sheetData>
    <row r="1" spans="1:13" ht="25.2" customHeight="1" x14ac:dyDescent="0.6">
      <c r="A1" s="64" t="s">
        <v>39</v>
      </c>
      <c r="B1" s="64"/>
      <c r="C1" s="64"/>
      <c r="D1" s="64"/>
      <c r="E1" s="64"/>
      <c r="F1" s="63" t="s">
        <v>46</v>
      </c>
      <c r="G1" s="63"/>
      <c r="I1" s="57" t="s">
        <v>33</v>
      </c>
      <c r="J1" s="57"/>
      <c r="K1" s="57"/>
      <c r="L1" s="57"/>
    </row>
    <row r="2" spans="1:13" ht="21.6" thickBot="1" x14ac:dyDescent="0.45">
      <c r="A2" t="s">
        <v>47</v>
      </c>
      <c r="B2" s="61" t="s">
        <v>12</v>
      </c>
      <c r="C2" s="61"/>
      <c r="D2" s="61"/>
      <c r="E2" s="61"/>
      <c r="F2" s="56"/>
      <c r="I2" s="57"/>
      <c r="J2" s="57"/>
      <c r="K2" s="57"/>
      <c r="L2" s="57"/>
    </row>
    <row r="3" spans="1:13" ht="18" x14ac:dyDescent="0.35">
      <c r="A3" s="14" t="s">
        <v>16</v>
      </c>
      <c r="B3" s="15"/>
      <c r="C3" s="15"/>
      <c r="D3" s="15"/>
      <c r="E3" s="15"/>
      <c r="F3" s="15"/>
      <c r="G3" s="16"/>
      <c r="I3" s="48"/>
      <c r="J3" s="48"/>
      <c r="K3" s="48"/>
      <c r="L3" s="48"/>
    </row>
    <row r="4" spans="1:13" ht="43.2" x14ac:dyDescent="0.3">
      <c r="A4" s="44" t="s">
        <v>0</v>
      </c>
      <c r="B4" s="45" t="s">
        <v>1</v>
      </c>
      <c r="C4" s="45" t="s">
        <v>3</v>
      </c>
      <c r="D4" s="45" t="s">
        <v>29</v>
      </c>
      <c r="E4" s="45" t="s">
        <v>24</v>
      </c>
      <c r="F4" s="45" t="s">
        <v>22</v>
      </c>
      <c r="G4" s="30"/>
      <c r="I4" s="57" t="s">
        <v>21</v>
      </c>
      <c r="J4" s="57"/>
      <c r="K4" s="57"/>
      <c r="L4" s="57"/>
    </row>
    <row r="5" spans="1:13" ht="14.4" customHeight="1" x14ac:dyDescent="0.3">
      <c r="A5" s="18" t="s">
        <v>9</v>
      </c>
      <c r="B5" s="20"/>
      <c r="C5" s="40"/>
      <c r="D5" s="21"/>
      <c r="E5" s="41" t="e">
        <f>C5/B5</f>
        <v>#DIV/0!</v>
      </c>
      <c r="F5" s="41"/>
      <c r="G5" s="62" t="s">
        <v>14</v>
      </c>
      <c r="I5" s="3"/>
      <c r="J5" s="3"/>
      <c r="K5" s="3"/>
      <c r="L5" s="3"/>
    </row>
    <row r="6" spans="1:13" x14ac:dyDescent="0.3">
      <c r="A6" s="23" t="s">
        <v>10</v>
      </c>
      <c r="B6" s="20"/>
      <c r="C6" s="40"/>
      <c r="D6" s="21"/>
      <c r="E6" s="41" t="e">
        <f t="shared" ref="E6:E7" si="0">C6/B6</f>
        <v>#DIV/0!</v>
      </c>
      <c r="F6" s="41"/>
      <c r="G6" s="62"/>
      <c r="I6" s="57" t="s">
        <v>31</v>
      </c>
      <c r="J6" s="57"/>
      <c r="K6" s="57"/>
      <c r="L6" s="57"/>
    </row>
    <row r="7" spans="1:13" x14ac:dyDescent="0.3">
      <c r="A7" s="24" t="s">
        <v>11</v>
      </c>
      <c r="B7" s="20"/>
      <c r="C7" s="40"/>
      <c r="D7" s="21"/>
      <c r="E7" s="41" t="e">
        <f t="shared" si="0"/>
        <v>#DIV/0!</v>
      </c>
      <c r="F7" s="41"/>
      <c r="G7" s="62"/>
      <c r="I7" s="57"/>
      <c r="J7" s="57"/>
      <c r="K7" s="57"/>
      <c r="L7" s="57"/>
    </row>
    <row r="8" spans="1:13" ht="28.8" x14ac:dyDescent="0.3">
      <c r="A8" s="18" t="s">
        <v>8</v>
      </c>
      <c r="B8" s="20"/>
      <c r="C8" s="40"/>
      <c r="D8" s="20"/>
      <c r="E8" s="41" t="e">
        <f>E7</f>
        <v>#DIV/0!</v>
      </c>
      <c r="F8" s="41" t="e">
        <f>(C8-E7*B8)/(D8*B8)</f>
        <v>#DIV/0!</v>
      </c>
      <c r="G8" s="47" t="s">
        <v>23</v>
      </c>
      <c r="I8" s="57"/>
      <c r="J8" s="57"/>
      <c r="K8" s="57"/>
      <c r="L8" s="57"/>
    </row>
    <row r="9" spans="1:13" ht="14.4" customHeight="1" x14ac:dyDescent="0.3">
      <c r="A9" s="25" t="s">
        <v>2</v>
      </c>
      <c r="B9" s="26">
        <f>SUM(B5:B8)</f>
        <v>0</v>
      </c>
      <c r="C9" s="42">
        <f>SUM(C5:C8)</f>
        <v>0</v>
      </c>
      <c r="D9" s="29"/>
      <c r="E9" s="29"/>
      <c r="F9" s="29"/>
      <c r="G9" s="30"/>
      <c r="I9" s="57"/>
      <c r="J9" s="57"/>
      <c r="K9" s="57"/>
      <c r="L9" s="57"/>
    </row>
    <row r="10" spans="1:13" x14ac:dyDescent="0.3">
      <c r="A10" s="18"/>
      <c r="B10" s="29"/>
      <c r="C10" s="29"/>
      <c r="D10" s="29"/>
      <c r="E10" s="29"/>
      <c r="F10" s="29"/>
      <c r="G10" s="30"/>
      <c r="H10" s="4"/>
      <c r="M10" s="3"/>
    </row>
    <row r="11" spans="1:13" ht="25.2" customHeight="1" thickBot="1" x14ac:dyDescent="0.35">
      <c r="A11" s="37"/>
      <c r="B11" s="38"/>
      <c r="C11" s="38"/>
      <c r="D11" s="38"/>
      <c r="E11" s="38"/>
      <c r="F11" s="38"/>
      <c r="G11" s="39"/>
      <c r="H11" s="5"/>
      <c r="I11" s="57" t="s">
        <v>32</v>
      </c>
      <c r="J11" s="57"/>
      <c r="K11" s="57"/>
      <c r="L11" s="57"/>
    </row>
    <row r="12" spans="1:13" ht="18" customHeight="1" x14ac:dyDescent="0.35">
      <c r="A12" s="14" t="s">
        <v>17</v>
      </c>
      <c r="B12" s="15"/>
      <c r="C12" s="15"/>
      <c r="D12" s="15"/>
      <c r="E12" s="15"/>
      <c r="F12" s="15"/>
      <c r="G12" s="16"/>
      <c r="H12" s="5"/>
      <c r="I12" s="57"/>
      <c r="J12" s="57"/>
      <c r="K12" s="57"/>
      <c r="L12" s="57"/>
    </row>
    <row r="13" spans="1:13" s="1" customFormat="1" ht="72" customHeight="1" x14ac:dyDescent="0.3">
      <c r="A13" s="44" t="s">
        <v>15</v>
      </c>
      <c r="B13" s="45" t="s">
        <v>25</v>
      </c>
      <c r="C13" s="45" t="s">
        <v>4</v>
      </c>
      <c r="D13" s="45" t="s">
        <v>30</v>
      </c>
      <c r="E13" s="45" t="s">
        <v>6</v>
      </c>
      <c r="F13" s="45"/>
      <c r="G13" s="17"/>
      <c r="H13" s="5"/>
      <c r="I13" s="57" t="s">
        <v>27</v>
      </c>
      <c r="J13" s="57"/>
      <c r="K13" s="57"/>
      <c r="L13" s="57"/>
      <c r="M13" s="2"/>
    </row>
    <row r="14" spans="1:13" x14ac:dyDescent="0.3">
      <c r="A14" s="18" t="s">
        <v>9</v>
      </c>
      <c r="B14" s="19"/>
      <c r="C14" s="20"/>
      <c r="D14" s="21"/>
      <c r="E14" s="22">
        <f>B14*C14</f>
        <v>0</v>
      </c>
      <c r="F14" s="22"/>
      <c r="G14" s="58" t="s">
        <v>26</v>
      </c>
      <c r="H14" s="5"/>
      <c r="I14" s="3"/>
      <c r="J14" s="3"/>
      <c r="K14" s="3"/>
      <c r="L14" s="3"/>
    </row>
    <row r="15" spans="1:13" ht="21" x14ac:dyDescent="0.4">
      <c r="A15" s="23" t="s">
        <v>10</v>
      </c>
      <c r="B15" s="19"/>
      <c r="C15" s="20"/>
      <c r="D15" s="21"/>
      <c r="E15" s="22">
        <f t="shared" ref="E15:E16" si="1">B15*C15</f>
        <v>0</v>
      </c>
      <c r="F15" s="22"/>
      <c r="G15" s="58"/>
      <c r="H15" s="6"/>
      <c r="J15" s="59" t="s">
        <v>19</v>
      </c>
      <c r="K15" s="59"/>
    </row>
    <row r="16" spans="1:13" ht="36" x14ac:dyDescent="0.35">
      <c r="A16" s="24" t="s">
        <v>11</v>
      </c>
      <c r="B16" s="19"/>
      <c r="C16" s="20"/>
      <c r="D16" s="21"/>
      <c r="E16" s="22">
        <f t="shared" si="1"/>
        <v>0</v>
      </c>
      <c r="F16" s="22"/>
      <c r="G16" s="58"/>
      <c r="J16" s="46" t="s">
        <v>15</v>
      </c>
      <c r="K16" s="46" t="s">
        <v>7</v>
      </c>
    </row>
    <row r="17" spans="1:13" ht="18" x14ac:dyDescent="0.35">
      <c r="A17" s="18" t="s">
        <v>8</v>
      </c>
      <c r="B17" s="19"/>
      <c r="C17" s="20"/>
      <c r="D17" s="20"/>
      <c r="E17" s="22">
        <f>B16*C17+B17*C17*(D17-10)</f>
        <v>0</v>
      </c>
      <c r="F17" s="22"/>
      <c r="G17" s="58"/>
      <c r="J17" s="7" t="s">
        <v>9</v>
      </c>
      <c r="K17" s="8">
        <f>E14+E22-C5</f>
        <v>0</v>
      </c>
    </row>
    <row r="18" spans="1:13" ht="18" x14ac:dyDescent="0.35">
      <c r="A18" s="25" t="s">
        <v>2</v>
      </c>
      <c r="B18" s="26"/>
      <c r="C18" s="26">
        <f>SUM(C14:C17)</f>
        <v>0</v>
      </c>
      <c r="D18" s="26"/>
      <c r="E18" s="27">
        <f>SUM(E14:E17)</f>
        <v>0</v>
      </c>
      <c r="F18" s="27"/>
      <c r="G18" s="28"/>
      <c r="J18" s="9" t="s">
        <v>10</v>
      </c>
      <c r="K18" s="8">
        <f t="shared" ref="K18:K20" si="2">E15+E23-C6</f>
        <v>0</v>
      </c>
    </row>
    <row r="19" spans="1:13" ht="18" x14ac:dyDescent="0.35">
      <c r="A19" s="18"/>
      <c r="B19" s="29"/>
      <c r="C19" s="29"/>
      <c r="D19" s="29"/>
      <c r="E19" s="29"/>
      <c r="F19" s="29"/>
      <c r="G19" s="30"/>
      <c r="J19" s="10" t="s">
        <v>11</v>
      </c>
      <c r="K19" s="8">
        <f t="shared" si="2"/>
        <v>0</v>
      </c>
    </row>
    <row r="20" spans="1:13" ht="18" x14ac:dyDescent="0.35">
      <c r="A20" s="31" t="s">
        <v>18</v>
      </c>
      <c r="B20" s="29"/>
      <c r="C20" s="29"/>
      <c r="D20" s="29"/>
      <c r="E20" s="29"/>
      <c r="F20" s="29"/>
      <c r="G20" s="30"/>
      <c r="J20" s="7" t="s">
        <v>8</v>
      </c>
      <c r="K20" s="8">
        <f t="shared" si="2"/>
        <v>0</v>
      </c>
    </row>
    <row r="21" spans="1:13" ht="43.8" x14ac:dyDescent="0.35">
      <c r="A21" s="44" t="s">
        <v>15</v>
      </c>
      <c r="B21" s="45" t="s">
        <v>5</v>
      </c>
      <c r="C21" s="45" t="s">
        <v>4</v>
      </c>
      <c r="D21" s="45" t="s">
        <v>30</v>
      </c>
      <c r="E21" s="45" t="s">
        <v>6</v>
      </c>
      <c r="F21" s="45"/>
      <c r="G21" s="17"/>
      <c r="J21" s="11" t="s">
        <v>2</v>
      </c>
      <c r="K21" s="12">
        <f>SUM(K17:K20)</f>
        <v>0</v>
      </c>
    </row>
    <row r="22" spans="1:13" ht="14.4" customHeight="1" x14ac:dyDescent="0.3">
      <c r="A22" s="18" t="s">
        <v>9</v>
      </c>
      <c r="B22" s="19"/>
      <c r="C22" s="20"/>
      <c r="D22" s="21"/>
      <c r="E22" s="22">
        <f>B22*C22</f>
        <v>0</v>
      </c>
      <c r="F22" s="22"/>
      <c r="G22" s="58" t="s">
        <v>26</v>
      </c>
      <c r="I22" s="60" t="s">
        <v>28</v>
      </c>
      <c r="J22" s="60"/>
      <c r="K22" s="60"/>
      <c r="L22" s="60"/>
      <c r="M22" s="13"/>
    </row>
    <row r="23" spans="1:13" x14ac:dyDescent="0.3">
      <c r="A23" s="23" t="s">
        <v>10</v>
      </c>
      <c r="B23" s="19"/>
      <c r="C23" s="20"/>
      <c r="D23" s="21"/>
      <c r="E23" s="22">
        <f t="shared" ref="E23:E24" si="3">B23*C23</f>
        <v>0</v>
      </c>
      <c r="F23" s="22"/>
      <c r="G23" s="58"/>
      <c r="I23" s="60"/>
      <c r="J23" s="60"/>
      <c r="K23" s="60"/>
      <c r="L23" s="60"/>
      <c r="M23" s="13"/>
    </row>
    <row r="24" spans="1:13" x14ac:dyDescent="0.3">
      <c r="A24" s="24" t="s">
        <v>11</v>
      </c>
      <c r="B24" s="19"/>
      <c r="C24" s="20"/>
      <c r="D24" s="21"/>
      <c r="E24" s="22">
        <f t="shared" si="3"/>
        <v>0</v>
      </c>
      <c r="F24" s="22"/>
      <c r="G24" s="58"/>
      <c r="I24" s="60"/>
      <c r="J24" s="60"/>
      <c r="K24" s="60"/>
      <c r="L24" s="60"/>
      <c r="M24" s="13"/>
    </row>
    <row r="25" spans="1:13" x14ac:dyDescent="0.3">
      <c r="A25" s="18" t="s">
        <v>8</v>
      </c>
      <c r="B25" s="19"/>
      <c r="C25" s="20"/>
      <c r="D25" s="20"/>
      <c r="E25" s="22">
        <f>B24*C25+B25*C25*(D25-10)</f>
        <v>0</v>
      </c>
      <c r="F25" s="22"/>
      <c r="G25" s="58"/>
      <c r="I25" s="60"/>
      <c r="J25" s="60"/>
      <c r="K25" s="60"/>
      <c r="L25" s="60"/>
    </row>
    <row r="26" spans="1:13" ht="15" thickBot="1" x14ac:dyDescent="0.35">
      <c r="A26" s="32" t="s">
        <v>2</v>
      </c>
      <c r="B26" s="33"/>
      <c r="C26" s="33">
        <f>SUM(C22:C25)</f>
        <v>0</v>
      </c>
      <c r="D26" s="33"/>
      <c r="E26" s="34">
        <f>SUM(E22:E25)</f>
        <v>0</v>
      </c>
      <c r="F26" s="34"/>
      <c r="G26" s="35"/>
      <c r="I26" s="60"/>
      <c r="J26" s="60"/>
      <c r="K26" s="60"/>
      <c r="L26" s="60"/>
    </row>
    <row r="27" spans="1:13" x14ac:dyDescent="0.3">
      <c r="A27" s="36"/>
      <c r="B27" s="15"/>
      <c r="C27" s="15"/>
      <c r="D27" s="15"/>
      <c r="E27" s="15"/>
      <c r="F27" s="15"/>
      <c r="G27" s="16"/>
      <c r="I27" s="60"/>
      <c r="J27" s="60"/>
      <c r="K27" s="60"/>
      <c r="L27" s="60"/>
    </row>
    <row r="28" spans="1:13" ht="18" x14ac:dyDescent="0.35">
      <c r="A28" s="43" t="s">
        <v>13</v>
      </c>
      <c r="B28" s="26"/>
      <c r="C28" s="29"/>
      <c r="D28" s="29"/>
      <c r="E28" s="29"/>
      <c r="F28" s="29"/>
      <c r="G28" s="30"/>
      <c r="I28" s="60"/>
      <c r="J28" s="60"/>
      <c r="K28" s="60"/>
      <c r="L28" s="60"/>
    </row>
    <row r="29" spans="1:13" x14ac:dyDescent="0.3">
      <c r="A29" s="25">
        <f>C18+C26</f>
        <v>0</v>
      </c>
      <c r="B29" s="29" t="s">
        <v>20</v>
      </c>
      <c r="C29" s="29"/>
      <c r="D29" s="29"/>
      <c r="E29" s="29"/>
      <c r="F29" s="29"/>
      <c r="G29" s="30"/>
      <c r="I29" s="60"/>
      <c r="J29" s="60"/>
      <c r="K29" s="60"/>
      <c r="L29" s="60"/>
    </row>
    <row r="30" spans="1:13" ht="15" thickBot="1" x14ac:dyDescent="0.35">
      <c r="A30" s="37"/>
      <c r="B30" s="38"/>
      <c r="C30" s="38"/>
      <c r="D30" s="38"/>
      <c r="E30" s="38"/>
      <c r="F30" s="38"/>
      <c r="G30" s="39"/>
      <c r="I30" s="60"/>
      <c r="J30" s="60"/>
      <c r="K30" s="60"/>
      <c r="L30" s="60"/>
    </row>
    <row r="31" spans="1:13" x14ac:dyDescent="0.3">
      <c r="I31" s="60"/>
      <c r="J31" s="60"/>
      <c r="K31" s="60"/>
      <c r="L31" s="60"/>
    </row>
  </sheetData>
  <mergeCells count="13">
    <mergeCell ref="G22:G25"/>
    <mergeCell ref="I6:L9"/>
    <mergeCell ref="J15:K15"/>
    <mergeCell ref="B2:E2"/>
    <mergeCell ref="I11:L12"/>
    <mergeCell ref="I13:L13"/>
    <mergeCell ref="G14:G17"/>
    <mergeCell ref="G5:G7"/>
    <mergeCell ref="I22:L31"/>
    <mergeCell ref="I4:L4"/>
    <mergeCell ref="I1:L2"/>
    <mergeCell ref="A1:E1"/>
    <mergeCell ref="F1:G1"/>
  </mergeCells>
  <conditionalFormatting sqref="D8">
    <cfRule type="cellIs" dxfId="8" priority="3" operator="lessThan">
      <formula>10</formula>
    </cfRule>
  </conditionalFormatting>
  <conditionalFormatting sqref="D17">
    <cfRule type="cellIs" dxfId="7" priority="2" operator="lessThan">
      <formula>10</formula>
    </cfRule>
  </conditionalFormatting>
  <conditionalFormatting sqref="D25">
    <cfRule type="cellIs" dxfId="6" priority="1" operator="lessThan">
      <formula>10</formula>
    </cfRule>
  </conditionalFormatting>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0945A-36DF-4EC4-B694-65F68F458DD8}">
  <dimension ref="A1:M31"/>
  <sheetViews>
    <sheetView zoomScale="110" zoomScaleNormal="110" workbookViewId="0">
      <selection activeCell="G14" sqref="G14:G17"/>
    </sheetView>
  </sheetViews>
  <sheetFormatPr defaultRowHeight="14.4" x14ac:dyDescent="0.3"/>
  <cols>
    <col min="1" max="1" width="14.44140625" bestFit="1" customWidth="1"/>
    <col min="2" max="2" width="17.109375" customWidth="1"/>
    <col min="3" max="3" width="15.5546875" bestFit="1" customWidth="1"/>
    <col min="4" max="4" width="11.6640625" customWidth="1"/>
    <col min="5" max="6" width="14.109375" customWidth="1"/>
    <col min="7" max="7" width="22.44140625" customWidth="1"/>
    <col min="8" max="8" width="2.88671875" style="2" customWidth="1"/>
    <col min="9" max="9" width="12.77734375" style="2" customWidth="1"/>
    <col min="10" max="10" width="16.77734375" style="2" customWidth="1"/>
    <col min="11" max="11" width="16.6640625" style="2" customWidth="1"/>
    <col min="12" max="12" width="12.6640625" style="2" customWidth="1"/>
    <col min="13" max="13" width="2.88671875" style="2" customWidth="1"/>
  </cols>
  <sheetData>
    <row r="1" spans="1:13" ht="25.2" customHeight="1" x14ac:dyDescent="0.6">
      <c r="A1" s="64" t="s">
        <v>38</v>
      </c>
      <c r="B1" s="64"/>
      <c r="C1" s="64"/>
      <c r="D1" s="64"/>
      <c r="E1" s="64"/>
      <c r="F1" s="63" t="s">
        <v>46</v>
      </c>
      <c r="G1" s="63"/>
      <c r="I1" s="57" t="s">
        <v>33</v>
      </c>
      <c r="J1" s="57"/>
      <c r="K1" s="57"/>
      <c r="L1" s="57"/>
    </row>
    <row r="2" spans="1:13" ht="21.6" thickBot="1" x14ac:dyDescent="0.45">
      <c r="A2" t="s">
        <v>47</v>
      </c>
      <c r="B2" s="61" t="s">
        <v>12</v>
      </c>
      <c r="C2" s="61"/>
      <c r="D2" s="61"/>
      <c r="E2" s="61"/>
      <c r="F2" s="56"/>
      <c r="I2" s="57"/>
      <c r="J2" s="57"/>
      <c r="K2" s="57"/>
      <c r="L2" s="57"/>
    </row>
    <row r="3" spans="1:13" ht="18" x14ac:dyDescent="0.35">
      <c r="A3" s="14" t="s">
        <v>16</v>
      </c>
      <c r="B3" s="15"/>
      <c r="C3" s="15"/>
      <c r="D3" s="15"/>
      <c r="E3" s="15"/>
      <c r="F3" s="15"/>
      <c r="G3" s="16"/>
      <c r="I3" s="48"/>
      <c r="J3" s="48"/>
      <c r="K3" s="48"/>
      <c r="L3" s="48"/>
    </row>
    <row r="4" spans="1:13" ht="43.2" x14ac:dyDescent="0.3">
      <c r="A4" s="44" t="s">
        <v>0</v>
      </c>
      <c r="B4" s="45" t="s">
        <v>1</v>
      </c>
      <c r="C4" s="45" t="s">
        <v>3</v>
      </c>
      <c r="D4" s="45" t="s">
        <v>29</v>
      </c>
      <c r="E4" s="45" t="s">
        <v>24</v>
      </c>
      <c r="F4" s="45" t="s">
        <v>22</v>
      </c>
      <c r="G4" s="30"/>
      <c r="I4" s="57" t="s">
        <v>21</v>
      </c>
      <c r="J4" s="57"/>
      <c r="K4" s="57"/>
      <c r="L4" s="57"/>
    </row>
    <row r="5" spans="1:13" ht="14.4" customHeight="1" x14ac:dyDescent="0.3">
      <c r="A5" s="18" t="s">
        <v>9</v>
      </c>
      <c r="B5" s="20"/>
      <c r="C5" s="40"/>
      <c r="D5" s="21"/>
      <c r="E5" s="41" t="e">
        <f>C5/B5</f>
        <v>#DIV/0!</v>
      </c>
      <c r="F5" s="41"/>
      <c r="G5" s="62" t="s">
        <v>14</v>
      </c>
      <c r="I5" s="3"/>
      <c r="J5" s="3"/>
      <c r="K5" s="3"/>
      <c r="L5" s="3"/>
    </row>
    <row r="6" spans="1:13" x14ac:dyDescent="0.3">
      <c r="A6" s="23" t="s">
        <v>10</v>
      </c>
      <c r="B6" s="20"/>
      <c r="C6" s="40"/>
      <c r="D6" s="21"/>
      <c r="E6" s="41" t="e">
        <f t="shared" ref="E6:E7" si="0">C6/B6</f>
        <v>#DIV/0!</v>
      </c>
      <c r="F6" s="41"/>
      <c r="G6" s="62"/>
      <c r="I6" s="57" t="s">
        <v>31</v>
      </c>
      <c r="J6" s="57"/>
      <c r="K6" s="57"/>
      <c r="L6" s="57"/>
    </row>
    <row r="7" spans="1:13" x14ac:dyDescent="0.3">
      <c r="A7" s="24" t="s">
        <v>11</v>
      </c>
      <c r="B7" s="20"/>
      <c r="C7" s="40"/>
      <c r="D7" s="21"/>
      <c r="E7" s="41" t="e">
        <f t="shared" si="0"/>
        <v>#DIV/0!</v>
      </c>
      <c r="F7" s="41"/>
      <c r="G7" s="62"/>
      <c r="I7" s="57"/>
      <c r="J7" s="57"/>
      <c r="K7" s="57"/>
      <c r="L7" s="57"/>
    </row>
    <row r="8" spans="1:13" ht="28.8" x14ac:dyDescent="0.3">
      <c r="A8" s="18" t="s">
        <v>8</v>
      </c>
      <c r="B8" s="20"/>
      <c r="C8" s="40"/>
      <c r="D8" s="20"/>
      <c r="E8" s="41" t="e">
        <f>E7</f>
        <v>#DIV/0!</v>
      </c>
      <c r="F8" s="41" t="e">
        <f>(C8-E7*B8)/(D8*B8)</f>
        <v>#DIV/0!</v>
      </c>
      <c r="G8" s="49" t="s">
        <v>23</v>
      </c>
      <c r="I8" s="57"/>
      <c r="J8" s="57"/>
      <c r="K8" s="57"/>
      <c r="L8" s="57"/>
    </row>
    <row r="9" spans="1:13" ht="14.4" customHeight="1" x14ac:dyDescent="0.3">
      <c r="A9" s="25" t="s">
        <v>2</v>
      </c>
      <c r="B9" s="26">
        <f>SUM(B5:B8)</f>
        <v>0</v>
      </c>
      <c r="C9" s="42">
        <f>SUM(C5:C8)</f>
        <v>0</v>
      </c>
      <c r="D9" s="29"/>
      <c r="E9" s="29"/>
      <c r="F9" s="29"/>
      <c r="G9" s="30"/>
      <c r="I9" s="57"/>
      <c r="J9" s="57"/>
      <c r="K9" s="57"/>
      <c r="L9" s="57"/>
    </row>
    <row r="10" spans="1:13" x14ac:dyDescent="0.3">
      <c r="A10" s="18"/>
      <c r="B10" s="29"/>
      <c r="C10" s="29"/>
      <c r="D10" s="29"/>
      <c r="E10" s="29"/>
      <c r="F10" s="29"/>
      <c r="G10" s="30"/>
      <c r="H10" s="4"/>
      <c r="M10" s="3"/>
    </row>
    <row r="11" spans="1:13" ht="25.2" customHeight="1" thickBot="1" x14ac:dyDescent="0.35">
      <c r="A11" s="37"/>
      <c r="B11" s="38"/>
      <c r="C11" s="38"/>
      <c r="D11" s="38"/>
      <c r="E11" s="38"/>
      <c r="F11" s="38"/>
      <c r="G11" s="39"/>
      <c r="H11" s="5"/>
      <c r="I11" s="57" t="s">
        <v>32</v>
      </c>
      <c r="J11" s="57"/>
      <c r="K11" s="57"/>
      <c r="L11" s="57"/>
    </row>
    <row r="12" spans="1:13" ht="18" customHeight="1" x14ac:dyDescent="0.35">
      <c r="A12" s="14" t="s">
        <v>17</v>
      </c>
      <c r="B12" s="15"/>
      <c r="C12" s="15"/>
      <c r="D12" s="15"/>
      <c r="E12" s="15"/>
      <c r="F12" s="15"/>
      <c r="G12" s="16"/>
      <c r="H12" s="5"/>
      <c r="I12" s="57"/>
      <c r="J12" s="57"/>
      <c r="K12" s="57"/>
      <c r="L12" s="57"/>
    </row>
    <row r="13" spans="1:13" s="1" customFormat="1" ht="72" customHeight="1" x14ac:dyDescent="0.3">
      <c r="A13" s="44" t="s">
        <v>15</v>
      </c>
      <c r="B13" s="45" t="s">
        <v>25</v>
      </c>
      <c r="C13" s="45" t="s">
        <v>4</v>
      </c>
      <c r="D13" s="45" t="s">
        <v>30</v>
      </c>
      <c r="E13" s="45" t="s">
        <v>6</v>
      </c>
      <c r="F13" s="45"/>
      <c r="G13" s="17"/>
      <c r="H13" s="5"/>
      <c r="I13" s="57" t="s">
        <v>27</v>
      </c>
      <c r="J13" s="57"/>
      <c r="K13" s="57"/>
      <c r="L13" s="57"/>
      <c r="M13" s="2"/>
    </row>
    <row r="14" spans="1:13" x14ac:dyDescent="0.3">
      <c r="A14" s="18" t="s">
        <v>9</v>
      </c>
      <c r="B14" s="19"/>
      <c r="C14" s="20"/>
      <c r="D14" s="21"/>
      <c r="E14" s="22">
        <f>B14*C14</f>
        <v>0</v>
      </c>
      <c r="F14" s="22"/>
      <c r="G14" s="58" t="s">
        <v>26</v>
      </c>
      <c r="H14" s="5"/>
      <c r="I14" s="3"/>
      <c r="J14" s="3"/>
      <c r="K14" s="3"/>
      <c r="L14" s="3"/>
    </row>
    <row r="15" spans="1:13" ht="21" x14ac:dyDescent="0.4">
      <c r="A15" s="23" t="s">
        <v>10</v>
      </c>
      <c r="B15" s="19"/>
      <c r="C15" s="20"/>
      <c r="D15" s="21"/>
      <c r="E15" s="22">
        <f t="shared" ref="E15:E16" si="1">B15*C15</f>
        <v>0</v>
      </c>
      <c r="F15" s="22"/>
      <c r="G15" s="58"/>
      <c r="H15" s="6"/>
      <c r="J15" s="59" t="s">
        <v>19</v>
      </c>
      <c r="K15" s="59"/>
    </row>
    <row r="16" spans="1:13" ht="36" x14ac:dyDescent="0.35">
      <c r="A16" s="24" t="s">
        <v>11</v>
      </c>
      <c r="B16" s="19"/>
      <c r="C16" s="20"/>
      <c r="D16" s="21"/>
      <c r="E16" s="22">
        <f t="shared" si="1"/>
        <v>0</v>
      </c>
      <c r="F16" s="22"/>
      <c r="G16" s="58"/>
      <c r="J16" s="46" t="s">
        <v>15</v>
      </c>
      <c r="K16" s="46" t="s">
        <v>7</v>
      </c>
    </row>
    <row r="17" spans="1:13" ht="18" x14ac:dyDescent="0.35">
      <c r="A17" s="18" t="s">
        <v>8</v>
      </c>
      <c r="B17" s="19"/>
      <c r="C17" s="20"/>
      <c r="D17" s="20"/>
      <c r="E17" s="22">
        <f>B16*C17+B17*C17*(D17-10)</f>
        <v>0</v>
      </c>
      <c r="F17" s="22"/>
      <c r="G17" s="58"/>
      <c r="J17" s="7" t="s">
        <v>9</v>
      </c>
      <c r="K17" s="8">
        <f>E14+E22-C5</f>
        <v>0</v>
      </c>
    </row>
    <row r="18" spans="1:13" ht="18" x14ac:dyDescent="0.35">
      <c r="A18" s="25" t="s">
        <v>2</v>
      </c>
      <c r="B18" s="26"/>
      <c r="C18" s="26">
        <f>SUM(C14:C17)</f>
        <v>0</v>
      </c>
      <c r="D18" s="26"/>
      <c r="E18" s="27">
        <f>SUM(E14:E17)</f>
        <v>0</v>
      </c>
      <c r="F18" s="27"/>
      <c r="G18" s="28"/>
      <c r="J18" s="9" t="s">
        <v>10</v>
      </c>
      <c r="K18" s="8">
        <f t="shared" ref="K18:K20" si="2">E15+E23-C6</f>
        <v>0</v>
      </c>
    </row>
    <row r="19" spans="1:13" ht="18" x14ac:dyDescent="0.35">
      <c r="A19" s="18"/>
      <c r="B19" s="29"/>
      <c r="C19" s="29"/>
      <c r="D19" s="29"/>
      <c r="E19" s="29"/>
      <c r="F19" s="29"/>
      <c r="G19" s="30"/>
      <c r="J19" s="10" t="s">
        <v>11</v>
      </c>
      <c r="K19" s="8">
        <f t="shared" si="2"/>
        <v>0</v>
      </c>
    </row>
    <row r="20" spans="1:13" ht="18" x14ac:dyDescent="0.35">
      <c r="A20" s="31" t="s">
        <v>18</v>
      </c>
      <c r="B20" s="29"/>
      <c r="C20" s="29"/>
      <c r="D20" s="29"/>
      <c r="E20" s="29"/>
      <c r="F20" s="29"/>
      <c r="G20" s="30"/>
      <c r="J20" s="7" t="s">
        <v>8</v>
      </c>
      <c r="K20" s="8">
        <f t="shared" si="2"/>
        <v>0</v>
      </c>
    </row>
    <row r="21" spans="1:13" ht="43.8" x14ac:dyDescent="0.35">
      <c r="A21" s="44" t="s">
        <v>15</v>
      </c>
      <c r="B21" s="45" t="s">
        <v>5</v>
      </c>
      <c r="C21" s="45" t="s">
        <v>4</v>
      </c>
      <c r="D21" s="45" t="s">
        <v>30</v>
      </c>
      <c r="E21" s="45" t="s">
        <v>6</v>
      </c>
      <c r="F21" s="45"/>
      <c r="G21" s="17"/>
      <c r="J21" s="11" t="s">
        <v>2</v>
      </c>
      <c r="K21" s="12">
        <f>SUM(K17:K20)</f>
        <v>0</v>
      </c>
    </row>
    <row r="22" spans="1:13" ht="14.4" customHeight="1" x14ac:dyDescent="0.3">
      <c r="A22" s="18" t="s">
        <v>9</v>
      </c>
      <c r="B22" s="19"/>
      <c r="C22" s="20"/>
      <c r="D22" s="21"/>
      <c r="E22" s="22">
        <f>B22*C22</f>
        <v>0</v>
      </c>
      <c r="F22" s="22"/>
      <c r="G22" s="58" t="s">
        <v>26</v>
      </c>
      <c r="I22" s="60" t="s">
        <v>28</v>
      </c>
      <c r="J22" s="60"/>
      <c r="K22" s="60"/>
      <c r="L22" s="60"/>
      <c r="M22" s="50"/>
    </row>
    <row r="23" spans="1:13" x14ac:dyDescent="0.3">
      <c r="A23" s="23" t="s">
        <v>10</v>
      </c>
      <c r="B23" s="19"/>
      <c r="C23" s="20"/>
      <c r="D23" s="21"/>
      <c r="E23" s="22">
        <f t="shared" ref="E23:E24" si="3">B23*C23</f>
        <v>0</v>
      </c>
      <c r="F23" s="22"/>
      <c r="G23" s="58"/>
      <c r="I23" s="60"/>
      <c r="J23" s="60"/>
      <c r="K23" s="60"/>
      <c r="L23" s="60"/>
      <c r="M23" s="50"/>
    </row>
    <row r="24" spans="1:13" x14ac:dyDescent="0.3">
      <c r="A24" s="24" t="s">
        <v>11</v>
      </c>
      <c r="B24" s="19"/>
      <c r="C24" s="20"/>
      <c r="D24" s="21"/>
      <c r="E24" s="22">
        <f t="shared" si="3"/>
        <v>0</v>
      </c>
      <c r="F24" s="22"/>
      <c r="G24" s="58"/>
      <c r="I24" s="60"/>
      <c r="J24" s="60"/>
      <c r="K24" s="60"/>
      <c r="L24" s="60"/>
      <c r="M24" s="50"/>
    </row>
    <row r="25" spans="1:13" x14ac:dyDescent="0.3">
      <c r="A25" s="18" t="s">
        <v>8</v>
      </c>
      <c r="B25" s="19"/>
      <c r="C25" s="20"/>
      <c r="D25" s="20"/>
      <c r="E25" s="22">
        <f>B24*C25+B25*C25*(D25-10)</f>
        <v>0</v>
      </c>
      <c r="F25" s="22"/>
      <c r="G25" s="58"/>
      <c r="I25" s="60"/>
      <c r="J25" s="60"/>
      <c r="K25" s="60"/>
      <c r="L25" s="60"/>
    </row>
    <row r="26" spans="1:13" ht="15" thickBot="1" x14ac:dyDescent="0.35">
      <c r="A26" s="32" t="s">
        <v>2</v>
      </c>
      <c r="B26" s="33"/>
      <c r="C26" s="33">
        <f>SUM(C22:C25)</f>
        <v>0</v>
      </c>
      <c r="D26" s="33"/>
      <c r="E26" s="34">
        <f>SUM(E22:E25)</f>
        <v>0</v>
      </c>
      <c r="F26" s="34"/>
      <c r="G26" s="35"/>
      <c r="I26" s="60"/>
      <c r="J26" s="60"/>
      <c r="K26" s="60"/>
      <c r="L26" s="60"/>
    </row>
    <row r="27" spans="1:13" x14ac:dyDescent="0.3">
      <c r="A27" s="36"/>
      <c r="B27" s="15"/>
      <c r="C27" s="15"/>
      <c r="D27" s="15"/>
      <c r="E27" s="15"/>
      <c r="F27" s="15"/>
      <c r="G27" s="16"/>
      <c r="I27" s="60"/>
      <c r="J27" s="60"/>
      <c r="K27" s="60"/>
      <c r="L27" s="60"/>
    </row>
    <row r="28" spans="1:13" ht="18" x14ac:dyDescent="0.35">
      <c r="A28" s="43" t="s">
        <v>13</v>
      </c>
      <c r="B28" s="26"/>
      <c r="C28" s="29"/>
      <c r="D28" s="29"/>
      <c r="E28" s="29"/>
      <c r="F28" s="29"/>
      <c r="G28" s="30"/>
      <c r="I28" s="60"/>
      <c r="J28" s="60"/>
      <c r="K28" s="60"/>
      <c r="L28" s="60"/>
    </row>
    <row r="29" spans="1:13" x14ac:dyDescent="0.3">
      <c r="A29" s="25">
        <f>C18+C26</f>
        <v>0</v>
      </c>
      <c r="B29" s="29" t="s">
        <v>20</v>
      </c>
      <c r="C29" s="29"/>
      <c r="D29" s="29"/>
      <c r="E29" s="29"/>
      <c r="F29" s="29"/>
      <c r="G29" s="30"/>
      <c r="I29" s="60"/>
      <c r="J29" s="60"/>
      <c r="K29" s="60"/>
      <c r="L29" s="60"/>
    </row>
    <row r="30" spans="1:13" ht="15" thickBot="1" x14ac:dyDescent="0.35">
      <c r="A30" s="37"/>
      <c r="B30" s="38"/>
      <c r="C30" s="38"/>
      <c r="D30" s="38"/>
      <c r="E30" s="38"/>
      <c r="F30" s="38"/>
      <c r="G30" s="39"/>
      <c r="I30" s="60"/>
      <c r="J30" s="60"/>
      <c r="K30" s="60"/>
      <c r="L30" s="60"/>
    </row>
    <row r="31" spans="1:13" x14ac:dyDescent="0.3">
      <c r="I31" s="60"/>
      <c r="J31" s="60"/>
      <c r="K31" s="60"/>
      <c r="L31" s="60"/>
    </row>
  </sheetData>
  <mergeCells count="13">
    <mergeCell ref="I1:L2"/>
    <mergeCell ref="B2:E2"/>
    <mergeCell ref="I4:L4"/>
    <mergeCell ref="G5:G7"/>
    <mergeCell ref="I6:L9"/>
    <mergeCell ref="F1:G1"/>
    <mergeCell ref="A1:E1"/>
    <mergeCell ref="I11:L12"/>
    <mergeCell ref="I13:L13"/>
    <mergeCell ref="G14:G17"/>
    <mergeCell ref="J15:K15"/>
    <mergeCell ref="G22:G25"/>
    <mergeCell ref="I22:L31"/>
  </mergeCells>
  <conditionalFormatting sqref="D8">
    <cfRule type="cellIs" dxfId="5" priority="3" operator="lessThan">
      <formula>10</formula>
    </cfRule>
  </conditionalFormatting>
  <conditionalFormatting sqref="D17">
    <cfRule type="cellIs" dxfId="4" priority="2" operator="lessThan">
      <formula>10</formula>
    </cfRule>
  </conditionalFormatting>
  <conditionalFormatting sqref="D25">
    <cfRule type="cellIs" dxfId="3" priority="1" operator="lessThan">
      <formula>10</formula>
    </cfRule>
  </conditionalFormatting>
  <pageMargins left="0.7" right="0.7" top="0.75" bottom="0.75" header="0.3" footer="0.3"/>
  <pageSetup orientation="portrait" horizont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05F1-ED7D-4CCB-AD80-B4422A4331B4}">
  <dimension ref="A1:M31"/>
  <sheetViews>
    <sheetView zoomScale="110" zoomScaleNormal="110" workbookViewId="0">
      <selection sqref="A1:E1"/>
    </sheetView>
  </sheetViews>
  <sheetFormatPr defaultRowHeight="14.4" x14ac:dyDescent="0.3"/>
  <cols>
    <col min="1" max="1" width="14.44140625" bestFit="1" customWidth="1"/>
    <col min="2" max="2" width="17.109375" customWidth="1"/>
    <col min="3" max="3" width="15.5546875" bestFit="1" customWidth="1"/>
    <col min="4" max="4" width="11.6640625" customWidth="1"/>
    <col min="5" max="6" width="14.109375" customWidth="1"/>
    <col min="7" max="7" width="22.44140625" customWidth="1"/>
    <col min="8" max="8" width="2.88671875" style="2" customWidth="1"/>
    <col min="9" max="9" width="12.77734375" style="2" customWidth="1"/>
    <col min="10" max="10" width="16.77734375" style="2" customWidth="1"/>
    <col min="11" max="11" width="16.6640625" style="2" customWidth="1"/>
    <col min="12" max="12" width="12.6640625" style="2" customWidth="1"/>
    <col min="13" max="13" width="2.88671875" style="2" customWidth="1"/>
  </cols>
  <sheetData>
    <row r="1" spans="1:13" ht="25.2" customHeight="1" x14ac:dyDescent="0.6">
      <c r="A1" s="64" t="s">
        <v>37</v>
      </c>
      <c r="B1" s="64"/>
      <c r="C1" s="64"/>
      <c r="D1" s="64"/>
      <c r="E1" s="64"/>
      <c r="F1" s="63" t="s">
        <v>46</v>
      </c>
      <c r="G1" s="63"/>
      <c r="I1" s="57" t="s">
        <v>33</v>
      </c>
      <c r="J1" s="57"/>
      <c r="K1" s="57"/>
      <c r="L1" s="57"/>
    </row>
    <row r="2" spans="1:13" ht="21.6" thickBot="1" x14ac:dyDescent="0.45">
      <c r="A2" t="s">
        <v>47</v>
      </c>
      <c r="B2" s="61" t="s">
        <v>12</v>
      </c>
      <c r="C2" s="61"/>
      <c r="D2" s="61"/>
      <c r="E2" s="61"/>
      <c r="F2" s="56"/>
      <c r="I2" s="57"/>
      <c r="J2" s="57"/>
      <c r="K2" s="57"/>
      <c r="L2" s="57"/>
    </row>
    <row r="3" spans="1:13" ht="18" x14ac:dyDescent="0.35">
      <c r="A3" s="14" t="s">
        <v>16</v>
      </c>
      <c r="B3" s="15"/>
      <c r="C3" s="15"/>
      <c r="D3" s="15"/>
      <c r="E3" s="15"/>
      <c r="F3" s="15"/>
      <c r="G3" s="16"/>
      <c r="I3" s="48"/>
      <c r="J3" s="48"/>
      <c r="K3" s="48"/>
      <c r="L3" s="48"/>
    </row>
    <row r="4" spans="1:13" ht="43.2" x14ac:dyDescent="0.3">
      <c r="A4" s="44" t="s">
        <v>0</v>
      </c>
      <c r="B4" s="45" t="s">
        <v>1</v>
      </c>
      <c r="C4" s="45" t="s">
        <v>3</v>
      </c>
      <c r="D4" s="45" t="s">
        <v>29</v>
      </c>
      <c r="E4" s="45" t="s">
        <v>24</v>
      </c>
      <c r="F4" s="45" t="s">
        <v>22</v>
      </c>
      <c r="G4" s="30"/>
      <c r="I4" s="57" t="s">
        <v>21</v>
      </c>
      <c r="J4" s="57"/>
      <c r="K4" s="57"/>
      <c r="L4" s="57"/>
    </row>
    <row r="5" spans="1:13" ht="14.4" customHeight="1" x14ac:dyDescent="0.3">
      <c r="A5" s="18" t="s">
        <v>9</v>
      </c>
      <c r="B5" s="20"/>
      <c r="C5" s="40"/>
      <c r="D5" s="21"/>
      <c r="E5" s="41" t="e">
        <f>C5/B5</f>
        <v>#DIV/0!</v>
      </c>
      <c r="F5" s="41"/>
      <c r="G5" s="62" t="s">
        <v>14</v>
      </c>
      <c r="I5" s="3"/>
      <c r="J5" s="3"/>
      <c r="K5" s="3"/>
      <c r="L5" s="3"/>
    </row>
    <row r="6" spans="1:13" x14ac:dyDescent="0.3">
      <c r="A6" s="23" t="s">
        <v>10</v>
      </c>
      <c r="B6" s="20"/>
      <c r="C6" s="40"/>
      <c r="D6" s="21"/>
      <c r="E6" s="41" t="e">
        <f t="shared" ref="E6:E7" si="0">C6/B6</f>
        <v>#DIV/0!</v>
      </c>
      <c r="F6" s="41"/>
      <c r="G6" s="62"/>
      <c r="I6" s="57" t="s">
        <v>31</v>
      </c>
      <c r="J6" s="57"/>
      <c r="K6" s="57"/>
      <c r="L6" s="57"/>
    </row>
    <row r="7" spans="1:13" x14ac:dyDescent="0.3">
      <c r="A7" s="24" t="s">
        <v>11</v>
      </c>
      <c r="B7" s="20"/>
      <c r="C7" s="40"/>
      <c r="D7" s="21"/>
      <c r="E7" s="41" t="e">
        <f t="shared" si="0"/>
        <v>#DIV/0!</v>
      </c>
      <c r="F7" s="41"/>
      <c r="G7" s="62"/>
      <c r="I7" s="57"/>
      <c r="J7" s="57"/>
      <c r="K7" s="57"/>
      <c r="L7" s="57"/>
    </row>
    <row r="8" spans="1:13" ht="28.8" x14ac:dyDescent="0.3">
      <c r="A8" s="18" t="s">
        <v>8</v>
      </c>
      <c r="B8" s="20"/>
      <c r="C8" s="40"/>
      <c r="D8" s="20"/>
      <c r="E8" s="41" t="e">
        <f>E7</f>
        <v>#DIV/0!</v>
      </c>
      <c r="F8" s="41" t="e">
        <f>(C8-E7*B8)/(D8*B8)</f>
        <v>#DIV/0!</v>
      </c>
      <c r="G8" s="49" t="s">
        <v>23</v>
      </c>
      <c r="I8" s="57"/>
      <c r="J8" s="57"/>
      <c r="K8" s="57"/>
      <c r="L8" s="57"/>
    </row>
    <row r="9" spans="1:13" ht="14.4" customHeight="1" x14ac:dyDescent="0.3">
      <c r="A9" s="25" t="s">
        <v>2</v>
      </c>
      <c r="B9" s="26">
        <f>SUM(B5:B8)</f>
        <v>0</v>
      </c>
      <c r="C9" s="42">
        <f>SUM(C5:C8)</f>
        <v>0</v>
      </c>
      <c r="D9" s="29"/>
      <c r="E9" s="29"/>
      <c r="F9" s="29"/>
      <c r="G9" s="30"/>
      <c r="I9" s="57"/>
      <c r="J9" s="57"/>
      <c r="K9" s="57"/>
      <c r="L9" s="57"/>
    </row>
    <row r="10" spans="1:13" x14ac:dyDescent="0.3">
      <c r="A10" s="18"/>
      <c r="B10" s="29"/>
      <c r="C10" s="29"/>
      <c r="D10" s="29"/>
      <c r="E10" s="29"/>
      <c r="F10" s="29"/>
      <c r="G10" s="30"/>
      <c r="H10" s="4"/>
      <c r="M10" s="3"/>
    </row>
    <row r="11" spans="1:13" ht="25.2" customHeight="1" thickBot="1" x14ac:dyDescent="0.35">
      <c r="A11" s="37"/>
      <c r="B11" s="38"/>
      <c r="C11" s="38"/>
      <c r="D11" s="38"/>
      <c r="E11" s="38"/>
      <c r="F11" s="38"/>
      <c r="G11" s="39"/>
      <c r="H11" s="5"/>
      <c r="I11" s="57" t="s">
        <v>32</v>
      </c>
      <c r="J11" s="57"/>
      <c r="K11" s="57"/>
      <c r="L11" s="57"/>
    </row>
    <row r="12" spans="1:13" ht="18" customHeight="1" x14ac:dyDescent="0.35">
      <c r="A12" s="14" t="s">
        <v>17</v>
      </c>
      <c r="B12" s="15"/>
      <c r="C12" s="15"/>
      <c r="D12" s="15"/>
      <c r="E12" s="15"/>
      <c r="F12" s="15"/>
      <c r="G12" s="16"/>
      <c r="H12" s="5"/>
      <c r="I12" s="57"/>
      <c r="J12" s="57"/>
      <c r="K12" s="57"/>
      <c r="L12" s="57"/>
    </row>
    <row r="13" spans="1:13" s="1" customFormat="1" ht="72" customHeight="1" x14ac:dyDescent="0.3">
      <c r="A13" s="44" t="s">
        <v>15</v>
      </c>
      <c r="B13" s="45" t="s">
        <v>25</v>
      </c>
      <c r="C13" s="45" t="s">
        <v>4</v>
      </c>
      <c r="D13" s="45" t="s">
        <v>30</v>
      </c>
      <c r="E13" s="45" t="s">
        <v>6</v>
      </c>
      <c r="F13" s="45"/>
      <c r="G13" s="17"/>
      <c r="H13" s="5"/>
      <c r="I13" s="57" t="s">
        <v>27</v>
      </c>
      <c r="J13" s="57"/>
      <c r="K13" s="57"/>
      <c r="L13" s="57"/>
      <c r="M13" s="2"/>
    </row>
    <row r="14" spans="1:13" x14ac:dyDescent="0.3">
      <c r="A14" s="18" t="s">
        <v>9</v>
      </c>
      <c r="B14" s="19"/>
      <c r="C14" s="20"/>
      <c r="D14" s="21"/>
      <c r="E14" s="22">
        <f>B14*C14</f>
        <v>0</v>
      </c>
      <c r="F14" s="22"/>
      <c r="G14" s="58" t="s">
        <v>26</v>
      </c>
      <c r="H14" s="5"/>
      <c r="I14" s="3"/>
      <c r="J14" s="3"/>
      <c r="K14" s="3"/>
      <c r="L14" s="3"/>
    </row>
    <row r="15" spans="1:13" ht="21" x14ac:dyDescent="0.4">
      <c r="A15" s="23" t="s">
        <v>10</v>
      </c>
      <c r="B15" s="19"/>
      <c r="C15" s="20"/>
      <c r="D15" s="21"/>
      <c r="E15" s="22">
        <f t="shared" ref="E15:E16" si="1">B15*C15</f>
        <v>0</v>
      </c>
      <c r="F15" s="22"/>
      <c r="G15" s="58"/>
      <c r="H15" s="6"/>
      <c r="J15" s="59" t="s">
        <v>19</v>
      </c>
      <c r="K15" s="59"/>
    </row>
    <row r="16" spans="1:13" ht="36" x14ac:dyDescent="0.35">
      <c r="A16" s="24" t="s">
        <v>11</v>
      </c>
      <c r="B16" s="19"/>
      <c r="C16" s="20"/>
      <c r="D16" s="21"/>
      <c r="E16" s="22">
        <f t="shared" si="1"/>
        <v>0</v>
      </c>
      <c r="F16" s="22"/>
      <c r="G16" s="58"/>
      <c r="J16" s="46" t="s">
        <v>15</v>
      </c>
      <c r="K16" s="46" t="s">
        <v>7</v>
      </c>
    </row>
    <row r="17" spans="1:13" ht="18" x14ac:dyDescent="0.35">
      <c r="A17" s="18" t="s">
        <v>8</v>
      </c>
      <c r="B17" s="19"/>
      <c r="C17" s="20"/>
      <c r="D17" s="20"/>
      <c r="E17" s="22">
        <f>B16*C17+B17*C17*(D17-10)</f>
        <v>0</v>
      </c>
      <c r="F17" s="22"/>
      <c r="G17" s="58"/>
      <c r="J17" s="7" t="s">
        <v>9</v>
      </c>
      <c r="K17" s="8">
        <f>E14+E22-C5</f>
        <v>0</v>
      </c>
    </row>
    <row r="18" spans="1:13" ht="18" x14ac:dyDescent="0.35">
      <c r="A18" s="25" t="s">
        <v>2</v>
      </c>
      <c r="B18" s="26"/>
      <c r="C18" s="26">
        <f>SUM(C14:C17)</f>
        <v>0</v>
      </c>
      <c r="D18" s="26"/>
      <c r="E18" s="27">
        <f>SUM(E14:E17)</f>
        <v>0</v>
      </c>
      <c r="F18" s="27"/>
      <c r="G18" s="28"/>
      <c r="J18" s="9" t="s">
        <v>10</v>
      </c>
      <c r="K18" s="8">
        <f t="shared" ref="K18:K20" si="2">E15+E23-C6</f>
        <v>0</v>
      </c>
    </row>
    <row r="19" spans="1:13" ht="18" x14ac:dyDescent="0.35">
      <c r="A19" s="18"/>
      <c r="B19" s="29"/>
      <c r="C19" s="29"/>
      <c r="D19" s="29"/>
      <c r="E19" s="29"/>
      <c r="F19" s="29"/>
      <c r="G19" s="30"/>
      <c r="J19" s="10" t="s">
        <v>11</v>
      </c>
      <c r="K19" s="8">
        <f t="shared" si="2"/>
        <v>0</v>
      </c>
    </row>
    <row r="20" spans="1:13" ht="18" x14ac:dyDescent="0.35">
      <c r="A20" s="31" t="s">
        <v>18</v>
      </c>
      <c r="B20" s="29"/>
      <c r="C20" s="29"/>
      <c r="D20" s="29"/>
      <c r="E20" s="29"/>
      <c r="F20" s="29"/>
      <c r="G20" s="30"/>
      <c r="J20" s="7" t="s">
        <v>8</v>
      </c>
      <c r="K20" s="8">
        <f t="shared" si="2"/>
        <v>0</v>
      </c>
    </row>
    <row r="21" spans="1:13" ht="43.8" x14ac:dyDescent="0.35">
      <c r="A21" s="44" t="s">
        <v>15</v>
      </c>
      <c r="B21" s="45" t="s">
        <v>5</v>
      </c>
      <c r="C21" s="45" t="s">
        <v>4</v>
      </c>
      <c r="D21" s="45" t="s">
        <v>30</v>
      </c>
      <c r="E21" s="45" t="s">
        <v>6</v>
      </c>
      <c r="F21" s="45"/>
      <c r="G21" s="17"/>
      <c r="J21" s="11" t="s">
        <v>2</v>
      </c>
      <c r="K21" s="12">
        <f>SUM(K17:K20)</f>
        <v>0</v>
      </c>
    </row>
    <row r="22" spans="1:13" ht="14.4" customHeight="1" x14ac:dyDescent="0.3">
      <c r="A22" s="18" t="s">
        <v>9</v>
      </c>
      <c r="B22" s="19"/>
      <c r="C22" s="20"/>
      <c r="D22" s="21"/>
      <c r="E22" s="22">
        <f>B22*C22</f>
        <v>0</v>
      </c>
      <c r="F22" s="22"/>
      <c r="G22" s="58" t="s">
        <v>26</v>
      </c>
      <c r="I22" s="60" t="s">
        <v>28</v>
      </c>
      <c r="J22" s="60"/>
      <c r="K22" s="60"/>
      <c r="L22" s="60"/>
      <c r="M22" s="50"/>
    </row>
    <row r="23" spans="1:13" x14ac:dyDescent="0.3">
      <c r="A23" s="23" t="s">
        <v>10</v>
      </c>
      <c r="B23" s="19"/>
      <c r="C23" s="20"/>
      <c r="D23" s="21"/>
      <c r="E23" s="22">
        <f t="shared" ref="E23:E24" si="3">B23*C23</f>
        <v>0</v>
      </c>
      <c r="F23" s="22"/>
      <c r="G23" s="58"/>
      <c r="I23" s="60"/>
      <c r="J23" s="60"/>
      <c r="K23" s="60"/>
      <c r="L23" s="60"/>
      <c r="M23" s="50"/>
    </row>
    <row r="24" spans="1:13" x14ac:dyDescent="0.3">
      <c r="A24" s="24" t="s">
        <v>11</v>
      </c>
      <c r="B24" s="19"/>
      <c r="C24" s="20"/>
      <c r="D24" s="21"/>
      <c r="E24" s="22">
        <f t="shared" si="3"/>
        <v>0</v>
      </c>
      <c r="F24" s="22"/>
      <c r="G24" s="58"/>
      <c r="I24" s="60"/>
      <c r="J24" s="60"/>
      <c r="K24" s="60"/>
      <c r="L24" s="60"/>
      <c r="M24" s="50"/>
    </row>
    <row r="25" spans="1:13" x14ac:dyDescent="0.3">
      <c r="A25" s="18" t="s">
        <v>8</v>
      </c>
      <c r="B25" s="19"/>
      <c r="C25" s="20"/>
      <c r="D25" s="20"/>
      <c r="E25" s="22">
        <f>B24*C25+B25*C25*(D25-10)</f>
        <v>0</v>
      </c>
      <c r="F25" s="22"/>
      <c r="G25" s="58"/>
      <c r="I25" s="60"/>
      <c r="J25" s="60"/>
      <c r="K25" s="60"/>
      <c r="L25" s="60"/>
    </row>
    <row r="26" spans="1:13" ht="15" thickBot="1" x14ac:dyDescent="0.35">
      <c r="A26" s="32" t="s">
        <v>2</v>
      </c>
      <c r="B26" s="33"/>
      <c r="C26" s="33">
        <f>SUM(C22:C25)</f>
        <v>0</v>
      </c>
      <c r="D26" s="33"/>
      <c r="E26" s="34">
        <f>SUM(E22:E25)</f>
        <v>0</v>
      </c>
      <c r="F26" s="34"/>
      <c r="G26" s="35"/>
      <c r="I26" s="60"/>
      <c r="J26" s="60"/>
      <c r="K26" s="60"/>
      <c r="L26" s="60"/>
    </row>
    <row r="27" spans="1:13" x14ac:dyDescent="0.3">
      <c r="A27" s="36"/>
      <c r="B27" s="15"/>
      <c r="C27" s="15"/>
      <c r="D27" s="15"/>
      <c r="E27" s="15"/>
      <c r="F27" s="15"/>
      <c r="G27" s="16"/>
      <c r="I27" s="60"/>
      <c r="J27" s="60"/>
      <c r="K27" s="60"/>
      <c r="L27" s="60"/>
    </row>
    <row r="28" spans="1:13" ht="18" x14ac:dyDescent="0.35">
      <c r="A28" s="43" t="s">
        <v>13</v>
      </c>
      <c r="B28" s="26"/>
      <c r="C28" s="29"/>
      <c r="D28" s="29"/>
      <c r="E28" s="29"/>
      <c r="F28" s="29"/>
      <c r="G28" s="30"/>
      <c r="I28" s="60"/>
      <c r="J28" s="60"/>
      <c r="K28" s="60"/>
      <c r="L28" s="60"/>
    </row>
    <row r="29" spans="1:13" x14ac:dyDescent="0.3">
      <c r="A29" s="25">
        <f>C18+C26</f>
        <v>0</v>
      </c>
      <c r="B29" s="29" t="s">
        <v>20</v>
      </c>
      <c r="C29" s="29"/>
      <c r="D29" s="29"/>
      <c r="E29" s="29"/>
      <c r="F29" s="29"/>
      <c r="G29" s="30"/>
      <c r="I29" s="60"/>
      <c r="J29" s="60"/>
      <c r="K29" s="60"/>
      <c r="L29" s="60"/>
    </row>
    <row r="30" spans="1:13" ht="15" thickBot="1" x14ac:dyDescent="0.35">
      <c r="A30" s="37"/>
      <c r="B30" s="38"/>
      <c r="C30" s="38"/>
      <c r="D30" s="38"/>
      <c r="E30" s="38"/>
      <c r="F30" s="38"/>
      <c r="G30" s="39"/>
      <c r="I30" s="60"/>
      <c r="J30" s="60"/>
      <c r="K30" s="60"/>
      <c r="L30" s="60"/>
    </row>
    <row r="31" spans="1:13" x14ac:dyDescent="0.3">
      <c r="I31" s="60"/>
      <c r="J31" s="60"/>
      <c r="K31" s="60"/>
      <c r="L31" s="60"/>
    </row>
  </sheetData>
  <mergeCells count="13">
    <mergeCell ref="I1:L2"/>
    <mergeCell ref="B2:E2"/>
    <mergeCell ref="I4:L4"/>
    <mergeCell ref="G5:G7"/>
    <mergeCell ref="I6:L9"/>
    <mergeCell ref="F1:G1"/>
    <mergeCell ref="A1:E1"/>
    <mergeCell ref="I11:L12"/>
    <mergeCell ref="I13:L13"/>
    <mergeCell ref="G14:G17"/>
    <mergeCell ref="J15:K15"/>
    <mergeCell ref="G22:G25"/>
    <mergeCell ref="I22:L31"/>
  </mergeCells>
  <conditionalFormatting sqref="D8">
    <cfRule type="cellIs" dxfId="2" priority="3" operator="lessThan">
      <formula>10</formula>
    </cfRule>
  </conditionalFormatting>
  <conditionalFormatting sqref="D17">
    <cfRule type="cellIs" dxfId="1" priority="2" operator="lessThan">
      <formula>10</formula>
    </cfRule>
  </conditionalFormatting>
  <conditionalFormatting sqref="D25">
    <cfRule type="cellIs" dxfId="0" priority="1" operator="lessThan">
      <formula>10</formula>
    </cfRule>
  </conditionalFormatting>
  <pageMargins left="0.7" right="0.7" top="0.75" bottom="0.75" header="0.3" footer="0.3"/>
  <pageSetup orientation="portrait" horizontalDpi="4294967293"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4796CB0A83E46BD716FC00301F52C" ma:contentTypeVersion="12" ma:contentTypeDescription="Create a new document." ma:contentTypeScope="" ma:versionID="625ea3805b80734f2b4b65b99459db46">
  <xsd:schema xmlns:xsd="http://www.w3.org/2001/XMLSchema" xmlns:xs="http://www.w3.org/2001/XMLSchema" xmlns:p="http://schemas.microsoft.com/office/2006/metadata/properties" xmlns:ns1="http://schemas.microsoft.com/sharepoint/v3" xmlns:ns2="16f00c2e-ac5c-418b-9f13-a0771dbd417d" xmlns:ns3="22628367-0b69-470b-87b0-d04b2383f766" targetNamespace="http://schemas.microsoft.com/office/2006/metadata/properties" ma:root="true" ma:fieldsID="a7d65312b898e025bb0bc05dd8a0bbdc" ns1:_="" ns2:_="" ns3:_="">
    <xsd:import namespace="http://schemas.microsoft.com/sharepoint/v3"/>
    <xsd:import namespace="16f00c2e-ac5c-418b-9f13-a0771dbd417d"/>
    <xsd:import namespace="22628367-0b69-470b-87b0-d04b2383f766"/>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2:SharedWithUsers" minOccurs="0"/>
                <xsd:element ref="ns3: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1"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628367-0b69-470b-87b0-d04b2383f766" elementFormDefault="qualified">
    <xsd:import namespace="http://schemas.microsoft.com/office/2006/documentManagement/types"/>
    <xsd:import namespace="http://schemas.microsoft.com/office/infopath/2007/PartnerControls"/>
    <xsd:element name="Location" ma:index="13" nillable="true" ma:displayName="Location" ma:internalName="Loc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Location xmlns="22628367-0b69-470b-87b0-d04b2383f766" xsi:nil="true"/>
  </documentManagement>
</p:properties>
</file>

<file path=customXml/itemProps1.xml><?xml version="1.0" encoding="utf-8"?>
<ds:datastoreItem xmlns:ds="http://schemas.openxmlformats.org/officeDocument/2006/customXml" ds:itemID="{37FB09BD-5F2B-4F11-BEA3-535BF4BD3AFC}"/>
</file>

<file path=customXml/itemProps2.xml><?xml version="1.0" encoding="utf-8"?>
<ds:datastoreItem xmlns:ds="http://schemas.openxmlformats.org/officeDocument/2006/customXml" ds:itemID="{33B1E4E0-FABC-493E-9A2B-80884B380339}"/>
</file>

<file path=customXml/itemProps3.xml><?xml version="1.0" encoding="utf-8"?>
<ds:datastoreItem xmlns:ds="http://schemas.openxmlformats.org/officeDocument/2006/customXml" ds:itemID="{845D3EBD-E30A-4DA0-95E2-001828233BAB}"/>
</file>

<file path=customXml/itemProps4.xml><?xml version="1.0" encoding="utf-8"?>
<ds:datastoreItem xmlns:ds="http://schemas.openxmlformats.org/officeDocument/2006/customXml" ds:itemID="{8C089B18-57BD-48A9-A06B-23F10AE8FE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Distance Banded- 3 Months</vt:lpstr>
      <vt:lpstr>Distance Banded- 6 Months</vt:lpstr>
      <vt:lpstr>Distance Banded- 12 Months</vt:lpstr>
      <vt:lpstr>Distance Banded- 24 Months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Monast</dc:creator>
  <cp:lastModifiedBy>Kai Monast</cp:lastModifiedBy>
  <dcterms:created xsi:type="dcterms:W3CDTF">2020-11-30T15:06:00Z</dcterms:created>
  <dcterms:modified xsi:type="dcterms:W3CDTF">2021-01-07T15:58:18Z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0x0101004F54796CB0A83E46BD716FC00301F52C</vt:lpwstr>
  </property>
  <property fmtid="{D5CDD505-2E9C-101B-9397-08002B2CF9AE}" pid="3" name="Order">
    <vt:r8>1700</vt:r8>
  </property>
</Properties>
</file>