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inside.ncdot.gov/stage/connect/business/consultants/Roadway/"/>
    </mc:Choice>
  </mc:AlternateContent>
  <xr:revisionPtr revIDLastSave="0" documentId="8_{BF9015B8-3E9B-4878-A45F-4E8662577D74}" xr6:coauthVersionLast="47" xr6:coauthVersionMax="47" xr10:uidLastSave="{00000000-0000-0000-0000-000000000000}"/>
  <bookViews>
    <workbookView xWindow="28680" yWindow="-120" windowWidth="29040" windowHeight="17790" xr2:uid="{00000000-000D-0000-FFFF-FFFF00000000}"/>
  </bookViews>
  <sheets>
    <sheet name="Sheet1" sheetId="1" r:id="rId1"/>
    <sheet name="Sheet2" sheetId="2" r:id="rId2"/>
    <sheet name="Sheet3" sheetId="3" r:id="rId3"/>
  </sheets>
  <definedNames>
    <definedName name="_xlnm.Print_Area" localSheetId="0">Sheet1!$A$1:$I$241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6" i="1" l="1"/>
  <c r="F161" i="1"/>
  <c r="F160" i="1"/>
  <c r="F159" i="1"/>
  <c r="F158" i="1"/>
  <c r="F157" i="1"/>
  <c r="F156" i="1"/>
  <c r="F155" i="1"/>
  <c r="F154" i="1"/>
  <c r="F153" i="1"/>
  <c r="F152" i="1"/>
  <c r="F151" i="1"/>
  <c r="F150" i="1"/>
  <c r="F146" i="1"/>
  <c r="F145" i="1"/>
  <c r="F144" i="1"/>
  <c r="F143" i="1"/>
  <c r="F142" i="1"/>
  <c r="F141" i="1"/>
  <c r="F140" i="1"/>
  <c r="F139" i="1"/>
  <c r="F138" i="1"/>
  <c r="F137" i="1"/>
  <c r="F136" i="1"/>
  <c r="F135" i="1"/>
  <c r="F131" i="1"/>
  <c r="F130" i="1"/>
  <c r="F129" i="1"/>
  <c r="F128" i="1"/>
  <c r="F127" i="1"/>
  <c r="F126" i="1"/>
  <c r="F125" i="1"/>
  <c r="F124" i="1"/>
  <c r="F123" i="1"/>
  <c r="F122" i="1"/>
  <c r="F121" i="1"/>
  <c r="F120" i="1"/>
  <c r="F116" i="1"/>
  <c r="F115" i="1"/>
  <c r="F114" i="1"/>
  <c r="F113" i="1"/>
  <c r="F112" i="1"/>
  <c r="F111" i="1"/>
  <c r="F110" i="1"/>
  <c r="F109" i="1"/>
  <c r="F108" i="1"/>
  <c r="F107" i="1"/>
  <c r="F106" i="1"/>
  <c r="F105" i="1"/>
  <c r="F101" i="1"/>
  <c r="F100" i="1"/>
  <c r="F99" i="1"/>
  <c r="F98" i="1"/>
  <c r="F97" i="1"/>
  <c r="F96" i="1"/>
  <c r="F95" i="1"/>
  <c r="F94" i="1"/>
  <c r="F93" i="1"/>
  <c r="F92" i="1"/>
  <c r="F91" i="1"/>
  <c r="F90" i="1"/>
  <c r="F86" i="1"/>
  <c r="F85" i="1"/>
  <c r="F84" i="1"/>
  <c r="F83" i="1"/>
  <c r="F82" i="1"/>
  <c r="F81" i="1"/>
  <c r="F80" i="1"/>
  <c r="F79" i="1"/>
  <c r="F78" i="1"/>
  <c r="F77" i="1"/>
  <c r="F76" i="1"/>
  <c r="F75" i="1"/>
  <c r="F71" i="1"/>
  <c r="F70" i="1"/>
  <c r="F69" i="1"/>
  <c r="F68" i="1"/>
  <c r="F67" i="1"/>
  <c r="F66" i="1"/>
  <c r="F65" i="1"/>
  <c r="F64" i="1"/>
  <c r="F63" i="1"/>
  <c r="F62" i="1"/>
  <c r="F61" i="1"/>
  <c r="F60" i="1"/>
  <c r="F56" i="1"/>
  <c r="F55" i="1"/>
  <c r="F54" i="1"/>
  <c r="F53" i="1"/>
  <c r="F52" i="1"/>
  <c r="F51" i="1"/>
  <c r="F50" i="1"/>
  <c r="F49" i="1"/>
  <c r="F48" i="1"/>
  <c r="F47" i="1"/>
  <c r="F46" i="1"/>
  <c r="F45" i="1"/>
  <c r="F41" i="1"/>
  <c r="F40" i="1"/>
  <c r="F39" i="1"/>
  <c r="F38" i="1"/>
  <c r="F37" i="1"/>
  <c r="F36" i="1"/>
  <c r="F35" i="1"/>
  <c r="F34" i="1"/>
  <c r="F33" i="1"/>
  <c r="F32" i="1"/>
  <c r="F31" i="1"/>
  <c r="F30" i="1"/>
  <c r="F26" i="1"/>
  <c r="F25" i="1"/>
  <c r="F24" i="1"/>
  <c r="F23" i="1"/>
  <c r="F22" i="1"/>
  <c r="F21" i="1"/>
  <c r="F20" i="1"/>
  <c r="F19" i="1"/>
  <c r="F18" i="1"/>
  <c r="F17" i="1"/>
  <c r="F16" i="1"/>
  <c r="F174" i="1" l="1"/>
  <c r="F175" i="1"/>
  <c r="F176" i="1"/>
  <c r="F177" i="1"/>
  <c r="F178" i="1"/>
  <c r="F179" i="1"/>
  <c r="F180" i="1"/>
  <c r="F181" i="1"/>
  <c r="F182" i="1"/>
  <c r="F183" i="1"/>
  <c r="F184" i="1"/>
  <c r="F220" i="1"/>
  <c r="F219" i="1"/>
  <c r="F218" i="1"/>
  <c r="F217" i="1"/>
  <c r="F216" i="1"/>
  <c r="F215" i="1"/>
  <c r="F214" i="1"/>
  <c r="F213" i="1"/>
  <c r="F212" i="1"/>
  <c r="F211" i="1"/>
  <c r="F210" i="1"/>
  <c r="F209" i="1"/>
  <c r="F208" i="1"/>
  <c r="F207" i="1"/>
  <c r="F206" i="1"/>
  <c r="F205" i="1"/>
  <c r="F204" i="1"/>
  <c r="F203" i="1"/>
  <c r="F202" i="1"/>
  <c r="F201" i="1"/>
  <c r="F197" i="1"/>
  <c r="F196" i="1"/>
  <c r="F195" i="1"/>
  <c r="F194" i="1"/>
  <c r="F193" i="1"/>
  <c r="F192" i="1"/>
  <c r="F191" i="1"/>
  <c r="F190" i="1"/>
  <c r="F189" i="1"/>
  <c r="F188" i="1"/>
  <c r="F187" i="1"/>
  <c r="F186" i="1"/>
  <c r="F185" i="1"/>
  <c r="F173" i="1"/>
  <c r="F172" i="1"/>
  <c r="F171" i="1"/>
  <c r="F170" i="1"/>
  <c r="F169" i="1"/>
  <c r="F168" i="1"/>
  <c r="F162" i="1"/>
  <c r="F147" i="1"/>
  <c r="F132" i="1"/>
  <c r="F117" i="1"/>
  <c r="F102" i="1"/>
  <c r="F87" i="1"/>
  <c r="F72" i="1"/>
  <c r="F57" i="1"/>
  <c r="F42" i="1"/>
  <c r="F221" i="1" l="1"/>
  <c r="H221" i="1" s="1"/>
  <c r="H229" i="1" s="1"/>
  <c r="F198" i="1"/>
  <c r="G163" i="1"/>
  <c r="G148" i="1"/>
  <c r="G133" i="1"/>
  <c r="G118" i="1"/>
  <c r="G103" i="1"/>
  <c r="G88" i="1"/>
  <c r="G73" i="1"/>
  <c r="G58" i="1"/>
  <c r="G43" i="1"/>
  <c r="G28" i="1"/>
  <c r="F15" i="1"/>
  <c r="D28" i="1"/>
  <c r="D43" i="1"/>
  <c r="D58" i="1"/>
  <c r="D73" i="1"/>
  <c r="D88" i="1"/>
  <c r="D103" i="1"/>
  <c r="D118" i="1"/>
  <c r="D133" i="1"/>
  <c r="D148" i="1"/>
  <c r="D163" i="1"/>
  <c r="F163" i="1"/>
  <c r="F148" i="1"/>
  <c r="F133" i="1"/>
  <c r="F118" i="1"/>
  <c r="F27" i="1"/>
  <c r="F43" i="1"/>
  <c r="F58" i="1"/>
  <c r="F73" i="1"/>
  <c r="F88" i="1"/>
  <c r="F103" i="1"/>
  <c r="H133" i="1" l="1"/>
  <c r="H163" i="1"/>
  <c r="H58" i="1"/>
  <c r="F28" i="1"/>
  <c r="H227" i="1" s="1"/>
  <c r="H118" i="1"/>
  <c r="C164" i="1"/>
  <c r="H233" i="1" s="1"/>
  <c r="H198" i="1"/>
  <c r="H228" i="1" s="1"/>
  <c r="H235" i="1" s="1"/>
  <c r="H88" i="1"/>
  <c r="H148" i="1"/>
  <c r="H103" i="1"/>
  <c r="H73" i="1"/>
  <c r="H43" i="1"/>
  <c r="H28" i="1" l="1"/>
  <c r="C223" i="1"/>
  <c r="C225" i="1" s="1"/>
  <c r="H225" i="1" l="1"/>
  <c r="H234" i="1" s="1"/>
  <c r="H236" i="1" s="1"/>
  <c r="H2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Stroup, Robert J</author>
  </authors>
  <commentList>
    <comment ref="I3" authorId="0" shapeId="0" xr:uid="{00000000-0006-0000-0000-000001000000}">
      <text>
        <r>
          <rPr>
            <b/>
            <sz val="9"/>
            <color indexed="81"/>
            <rFont val="Tahoma"/>
            <family val="2"/>
          </rPr>
          <t>Stroup, Robert J:</t>
        </r>
        <r>
          <rPr>
            <sz val="9"/>
            <color indexed="81"/>
            <rFont val="Tahoma"/>
            <family val="2"/>
          </rPr>
          <t xml:space="preserve">
RDE Manday Estimate for Asphalt Lab Testing Program.
Version: 1.0 (01/13/2014).</t>
        </r>
      </text>
    </comment>
  </commentList>
</comments>
</file>

<file path=xl/sharedStrings.xml><?xml version="1.0" encoding="utf-8"?>
<sst xmlns="http://schemas.openxmlformats.org/spreadsheetml/2006/main" count="76" uniqueCount="57">
  <si>
    <t>TASK</t>
  </si>
  <si>
    <t>DIRECT LABOR RATE</t>
  </si>
  <si>
    <t>EXTENSION</t>
  </si>
  <si>
    <t>TASK SUBTOTAL</t>
  </si>
  <si>
    <t>Total</t>
  </si>
  <si>
    <t>Fixed Fee(9%)</t>
  </si>
  <si>
    <t>Total Equipment</t>
  </si>
  <si>
    <t>Scope Of Work:</t>
  </si>
  <si>
    <t>Total Misc. Costs</t>
  </si>
  <si>
    <t>Total Est. Costs</t>
  </si>
  <si>
    <t>Total Labor hours</t>
  </si>
  <si>
    <t>Direct Labor + Overhead</t>
  </si>
  <si>
    <t>Project:</t>
  </si>
  <si>
    <t>TIP:</t>
  </si>
  <si>
    <t>Line:</t>
  </si>
  <si>
    <t>Date:</t>
  </si>
  <si>
    <t>Position</t>
  </si>
  <si>
    <t>Firm:</t>
  </si>
  <si>
    <t>Contract:</t>
  </si>
  <si>
    <t>Prepared By:</t>
  </si>
  <si>
    <t>Cost of Capital</t>
  </si>
  <si>
    <t>TASK 1</t>
  </si>
  <si>
    <t>TASK 10</t>
  </si>
  <si>
    <t>TASK 9</t>
  </si>
  <si>
    <t>TASK 8</t>
  </si>
  <si>
    <t>TASK 7</t>
  </si>
  <si>
    <t>TASK 6</t>
  </si>
  <si>
    <t>TASK 5</t>
  </si>
  <si>
    <t>TASK 4</t>
  </si>
  <si>
    <t>TASK 3</t>
  </si>
  <si>
    <t>TASK 2</t>
  </si>
  <si>
    <t>Overhead Rate (entered as XXX.XX%):</t>
  </si>
  <si>
    <t>Cost of Capital (entered as x.xxxx%):</t>
  </si>
  <si>
    <t>PEF Manhours</t>
  </si>
  <si>
    <t>PEF Labor Total</t>
  </si>
  <si>
    <t>PEF Expenses/Equip. Total</t>
  </si>
  <si>
    <t>PEF TOTAL COST EST.</t>
  </si>
  <si>
    <r>
      <t xml:space="preserve">PSMU COST COMPARISON -- </t>
    </r>
    <r>
      <rPr>
        <b/>
        <sz val="12"/>
        <color indexed="10"/>
        <rFont val="Arial"/>
        <family val="2"/>
      </rPr>
      <t>FOR PSMU USE ONLY</t>
    </r>
    <r>
      <rPr>
        <b/>
        <sz val="12"/>
        <rFont val="Arial"/>
        <family val="2"/>
      </rPr>
      <t>.</t>
    </r>
  </si>
  <si>
    <t>PEF OVERHEAD</t>
  </si>
  <si>
    <t>EQUIPMENT</t>
  </si>
  <si>
    <t>MISCELLANEOUS COSTS</t>
  </si>
  <si>
    <t>Total Labor (MANHOURS)</t>
  </si>
  <si>
    <t>Total Labor (MANDAYS)</t>
  </si>
  <si>
    <t>MANHOURS</t>
  </si>
  <si>
    <t>NAME</t>
  </si>
  <si>
    <t>UNIT of MEASURE</t>
  </si>
  <si>
    <t>NUMBER OF UNITS</t>
  </si>
  <si>
    <t>RATE</t>
  </si>
  <si>
    <t>Version:</t>
  </si>
  <si>
    <t>LEAVE BLANK IF USING BILLING RATES.</t>
  </si>
  <si>
    <t>PEF</t>
  </si>
  <si>
    <t>PER DIEM</t>
  </si>
  <si>
    <t>DAY</t>
  </si>
  <si>
    <t>SEDAN</t>
  </si>
  <si>
    <t>MILEAGE</t>
  </si>
  <si>
    <t>TRUCK / CARRYALL</t>
  </si>
  <si>
    <t>2024.01.04.RJS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</si>
</sst>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mmmm\ d\,\ yyyy"/>
    <numFmt numFmtId="166" formatCode="0.0000"/>
    <numFmt numFmtId="167" formatCode="0.0000%"/>
    <numFmt numFmtId="168" formatCode="[$-409]dd\-mmm\-yyyy;@"/>
    <numFmt numFmtId="169" formatCode="&quot;$&quot;#,##0.000"/>
  </numFmts>
  <fonts count="20" x14ac:knownFonts="1">
    <font>
      <sz val="10"/>
      <name val="Arial"/>
    </font>
    <font>
      <sz val="10"/>
      <name val="Arial"/>
      <family val="2"/>
    </font>
    <font>
      <sz val="12"/>
      <name val="Times New Roman"/>
      <family val="1"/>
    </font>
    <font>
      <sz val="12"/>
      <name val="Arial"/>
      <family val="2"/>
    </font>
    <font>
      <b/>
      <sz val="12"/>
      <name val="Arial"/>
      <family val="2"/>
    </font>
    <font>
      <i/>
      <sz val="12"/>
      <name val="Arial"/>
      <family val="2"/>
    </font>
    <font>
      <sz val="12"/>
      <name val="Arial"/>
      <family val="2"/>
    </font>
    <font>
      <u/>
      <sz val="12"/>
      <name val="Arial"/>
      <family val="2"/>
    </font>
    <font>
      <sz val="8"/>
      <name val="Arial"/>
      <family val="2"/>
    </font>
    <font>
      <b/>
      <i/>
      <sz val="12"/>
      <name val="Arial"/>
      <family val="2"/>
    </font>
    <font>
      <b/>
      <sz val="12"/>
      <name val="Times New Roman"/>
      <family val="1"/>
    </font>
    <font>
      <b/>
      <sz val="12"/>
      <color indexed="10"/>
      <name val="Arial"/>
      <family val="2"/>
    </font>
    <font>
      <b/>
      <sz val="14"/>
      <name val="Times New Roman"/>
      <family val="1"/>
    </font>
    <font>
      <b/>
      <sz val="48"/>
      <name val="Arial"/>
      <family val="2"/>
    </font>
    <font>
      <sz val="9"/>
      <color indexed="81"/>
      <name val="Tahoma"/>
      <family val="2"/>
    </font>
    <font>
      <b/>
      <sz val="9"/>
      <color indexed="81"/>
      <name val="Tahoma"/>
      <family val="2"/>
    </font>
    <font>
      <sz val="10"/>
      <name val="Arial"/>
      <family val="2"/>
    </font>
    <font>
      <b/>
      <sz val="10"/>
      <name val="Arial"/>
      <family val="2"/>
    </font>
    <font>
      <sz val="10"/>
      <color rgb="FFFF0000"/>
      <name val="Arial"/>
      <family val="2"/>
    </font>
    <font>
      <b/>
      <sz val="12"/>
      <color rgb="FFFF0000"/>
      <name val="Arial"/>
      <family val="2"/>
    </font>
  </fonts>
  <fills count="12">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thick">
        <color indexed="64"/>
      </left>
      <right/>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dotted">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indexed="64"/>
      </top>
      <bottom/>
      <diagonal/>
    </border>
    <border>
      <left style="thin">
        <color indexed="64"/>
      </left>
      <right/>
      <top style="thick">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0"/>
    <xf numFmtId="44" fontId="16" fillId="0" borderId="0" applyFont="0" applyFill="0" applyBorder="0" applyAlignment="0" applyProtection="0"/>
    <xf numFmtId="0" fontId="1" fillId="0" borderId="0"/>
    <xf numFmtId="44" fontId="1" fillId="0" borderId="0" applyFont="0" applyFill="0" applyBorder="0" applyAlignment="0" applyProtection="0"/>
  </cellStyleXfs>
  <cellXfs count="172">
    <xf numFmtId="0" fontId="0" fillId="0" borderId="0" xfId="0"/>
    <xf numFmtId="0" fontId="6" fillId="2" borderId="0" xfId="0" applyFont="1" applyFill="1" applyProtection="1">
      <protection locked="0"/>
    </xf>
    <xf numFmtId="0" fontId="6" fillId="2" borderId="19" xfId="0" applyFont="1" applyFill="1" applyBorder="1" applyProtection="1">
      <protection locked="0"/>
    </xf>
    <xf numFmtId="0" fontId="6" fillId="2" borderId="20" xfId="0" applyFont="1" applyFill="1" applyBorder="1" applyProtection="1">
      <protection locked="0"/>
    </xf>
    <xf numFmtId="0" fontId="6" fillId="6" borderId="20" xfId="0" applyFont="1" applyFill="1" applyBorder="1" applyProtection="1">
      <protection locked="0"/>
    </xf>
    <xf numFmtId="0" fontId="6" fillId="2" borderId="20" xfId="0" applyFont="1" applyFill="1" applyBorder="1" applyAlignment="1" applyProtection="1">
      <alignment horizontal="center"/>
      <protection locked="0"/>
    </xf>
    <xf numFmtId="164" fontId="6" fillId="6" borderId="20" xfId="1" applyNumberFormat="1" applyFont="1" applyFill="1" applyBorder="1" applyProtection="1">
      <protection locked="0"/>
    </xf>
    <xf numFmtId="0" fontId="6" fillId="2" borderId="21" xfId="0" applyFont="1" applyFill="1" applyBorder="1" applyProtection="1">
      <protection locked="0"/>
    </xf>
    <xf numFmtId="0" fontId="6" fillId="6" borderId="21" xfId="0" applyFont="1" applyFill="1" applyBorder="1" applyProtection="1">
      <protection locked="0"/>
    </xf>
    <xf numFmtId="0" fontId="6" fillId="2" borderId="21" xfId="0" applyFont="1" applyFill="1" applyBorder="1" applyAlignment="1" applyProtection="1">
      <alignment horizontal="center"/>
      <protection locked="0"/>
    </xf>
    <xf numFmtId="164" fontId="6" fillId="6" borderId="21" xfId="1" applyNumberFormat="1" applyFont="1" applyFill="1" applyBorder="1" applyProtection="1">
      <protection locked="0"/>
    </xf>
    <xf numFmtId="0" fontId="4" fillId="4" borderId="13" xfId="0" applyFont="1" applyFill="1" applyBorder="1"/>
    <xf numFmtId="0" fontId="6" fillId="4" borderId="7" xfId="0" applyFont="1" applyFill="1" applyBorder="1"/>
    <xf numFmtId="0" fontId="3" fillId="0" borderId="0" xfId="0" applyFont="1"/>
    <xf numFmtId="0" fontId="3" fillId="0" borderId="0" xfId="0" applyFont="1" applyAlignment="1">
      <alignment horizontal="center"/>
    </xf>
    <xf numFmtId="0" fontId="6" fillId="5" borderId="0" xfId="0" applyFont="1" applyFill="1" applyAlignment="1">
      <alignment horizontal="right"/>
    </xf>
    <xf numFmtId="0" fontId="6" fillId="0" borderId="0" xfId="0" applyFont="1"/>
    <xf numFmtId="0" fontId="6" fillId="0" borderId="0" xfId="0" applyFont="1" applyAlignment="1">
      <alignment horizontal="center"/>
    </xf>
    <xf numFmtId="0" fontId="6" fillId="0" borderId="8" xfId="0" applyFont="1" applyBorder="1"/>
    <xf numFmtId="0" fontId="5" fillId="0" borderId="0" xfId="0" applyFont="1" applyAlignment="1">
      <alignment horizontal="right"/>
    </xf>
    <xf numFmtId="0" fontId="5" fillId="0" borderId="0" xfId="0" applyFont="1"/>
    <xf numFmtId="0" fontId="5" fillId="0" borderId="0" xfId="0" applyFont="1" applyAlignment="1">
      <alignment horizontal="center"/>
    </xf>
    <xf numFmtId="0" fontId="4"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xf>
    <xf numFmtId="0" fontId="10" fillId="0" borderId="3" xfId="0" applyFont="1" applyBorder="1" applyAlignment="1">
      <alignment horizontal="center" wrapText="1"/>
    </xf>
    <xf numFmtId="0" fontId="12" fillId="0" borderId="3" xfId="0" applyFont="1" applyBorder="1" applyAlignment="1">
      <alignment horizontal="center" wrapText="1"/>
    </xf>
    <xf numFmtId="0" fontId="2" fillId="0" borderId="0" xfId="0" applyFont="1"/>
    <xf numFmtId="0" fontId="6" fillId="0" borderId="1" xfId="0" applyFont="1" applyBorder="1"/>
    <xf numFmtId="164" fontId="6" fillId="7" borderId="19" xfId="1" applyNumberFormat="1" applyFont="1" applyFill="1" applyBorder="1" applyProtection="1"/>
    <xf numFmtId="164" fontId="6" fillId="7" borderId="19" xfId="0" applyNumberFormat="1" applyFont="1" applyFill="1" applyBorder="1" applyAlignment="1">
      <alignment horizontal="right"/>
    </xf>
    <xf numFmtId="164" fontId="6" fillId="7" borderId="20" xfId="1" applyNumberFormat="1" applyFont="1" applyFill="1" applyBorder="1" applyProtection="1"/>
    <xf numFmtId="164" fontId="6" fillId="7" borderId="20" xfId="0" applyNumberFormat="1" applyFont="1" applyFill="1" applyBorder="1" applyAlignment="1">
      <alignment horizontal="right"/>
    </xf>
    <xf numFmtId="2" fontId="6" fillId="0" borderId="0" xfId="0" applyNumberFormat="1" applyFont="1"/>
    <xf numFmtId="164" fontId="6" fillId="7" borderId="21" xfId="1" applyNumberFormat="1" applyFont="1" applyFill="1" applyBorder="1" applyProtection="1"/>
    <xf numFmtId="164" fontId="6" fillId="7" borderId="21" xfId="0" applyNumberFormat="1" applyFont="1" applyFill="1" applyBorder="1" applyAlignment="1">
      <alignment horizontal="right"/>
    </xf>
    <xf numFmtId="0" fontId="6" fillId="3" borderId="0" xfId="0" applyFont="1" applyFill="1"/>
    <xf numFmtId="0" fontId="4" fillId="0" borderId="1" xfId="0" applyFont="1" applyBorder="1" applyAlignment="1">
      <alignment horizontal="right"/>
    </xf>
    <xf numFmtId="0" fontId="4" fillId="0" borderId="1" xfId="0" applyFont="1" applyBorder="1"/>
    <xf numFmtId="0" fontId="4" fillId="0" borderId="1" xfId="0" applyFont="1" applyBorder="1" applyAlignment="1">
      <alignment horizontal="center"/>
    </xf>
    <xf numFmtId="0" fontId="6" fillId="0" borderId="2" xfId="0" applyFont="1" applyBorder="1"/>
    <xf numFmtId="0" fontId="6" fillId="0" borderId="14" xfId="0" applyFont="1" applyBorder="1"/>
    <xf numFmtId="0" fontId="6" fillId="0" borderId="2" xfId="0" applyFont="1" applyBorder="1" applyAlignment="1">
      <alignment horizontal="center"/>
    </xf>
    <xf numFmtId="164" fontId="6" fillId="7" borderId="11" xfId="0" applyNumberFormat="1" applyFont="1" applyFill="1" applyBorder="1"/>
    <xf numFmtId="0" fontId="6" fillId="0" borderId="23" xfId="0" applyFont="1" applyBorder="1"/>
    <xf numFmtId="0" fontId="6" fillId="0" borderId="23" xfId="0" applyFont="1" applyBorder="1" applyAlignment="1">
      <alignment horizontal="center"/>
    </xf>
    <xf numFmtId="164" fontId="6" fillId="7" borderId="23" xfId="0" applyNumberFormat="1" applyFont="1" applyFill="1" applyBorder="1"/>
    <xf numFmtId="0" fontId="4" fillId="0" borderId="22" xfId="0" applyFont="1" applyBorder="1" applyAlignment="1">
      <alignment vertical="center" textRotation="90"/>
    </xf>
    <xf numFmtId="164" fontId="6" fillId="0" borderId="0" xfId="0" applyNumberFormat="1" applyFont="1"/>
    <xf numFmtId="164" fontId="4" fillId="0" borderId="0" xfId="0" applyNumberFormat="1" applyFont="1"/>
    <xf numFmtId="14" fontId="3" fillId="0" borderId="0" xfId="0" applyNumberFormat="1" applyFont="1"/>
    <xf numFmtId="165" fontId="6" fillId="0" borderId="0" xfId="0" applyNumberFormat="1" applyFont="1"/>
    <xf numFmtId="0" fontId="7" fillId="0" borderId="0" xfId="0" applyFont="1" applyAlignment="1">
      <alignment horizontal="right"/>
    </xf>
    <xf numFmtId="0" fontId="3" fillId="0" borderId="8" xfId="0" applyFont="1" applyBorder="1"/>
    <xf numFmtId="0" fontId="0" fillId="0" borderId="8" xfId="0" applyBorder="1"/>
    <xf numFmtId="0" fontId="0" fillId="0" borderId="0" xfId="0" applyAlignment="1">
      <alignment horizontal="center"/>
    </xf>
    <xf numFmtId="14" fontId="6" fillId="0" borderId="0" xfId="0" applyNumberFormat="1" applyFont="1" applyAlignment="1">
      <alignment horizontal="left"/>
    </xf>
    <xf numFmtId="0" fontId="9" fillId="0" borderId="3" xfId="0" applyFont="1" applyBorder="1" applyAlignment="1">
      <alignment horizontal="right"/>
    </xf>
    <xf numFmtId="167" fontId="4" fillId="2" borderId="0" xfId="0" applyNumberFormat="1" applyFont="1" applyFill="1" applyAlignment="1" applyProtection="1">
      <alignment horizontal="left"/>
      <protection locked="0"/>
    </xf>
    <xf numFmtId="0" fontId="3" fillId="0" borderId="1" xfId="0" applyFont="1" applyBorder="1" applyAlignment="1">
      <alignment horizontal="center"/>
    </xf>
    <xf numFmtId="0" fontId="6" fillId="8" borderId="0" xfId="0" applyFont="1" applyFill="1"/>
    <xf numFmtId="0" fontId="9" fillId="8" borderId="4" xfId="0" applyFont="1" applyFill="1" applyBorder="1"/>
    <xf numFmtId="0" fontId="11" fillId="8" borderId="15" xfId="0" applyFont="1" applyFill="1" applyBorder="1" applyAlignment="1">
      <alignment horizontal="center"/>
    </xf>
    <xf numFmtId="0" fontId="0" fillId="8" borderId="6" xfId="0" applyFill="1" applyBorder="1"/>
    <xf numFmtId="44" fontId="6" fillId="8" borderId="6" xfId="1" applyFont="1" applyFill="1" applyBorder="1" applyAlignment="1" applyProtection="1">
      <alignment horizontal="right"/>
    </xf>
    <xf numFmtId="44" fontId="6" fillId="8" borderId="3" xfId="1" applyFont="1" applyFill="1" applyBorder="1" applyProtection="1"/>
    <xf numFmtId="44" fontId="6" fillId="8" borderId="24" xfId="0" applyNumberFormat="1" applyFont="1" applyFill="1" applyBorder="1"/>
    <xf numFmtId="0" fontId="10" fillId="7" borderId="3" xfId="0" applyFont="1" applyFill="1" applyBorder="1" applyAlignment="1">
      <alignment horizontal="center" wrapText="1"/>
    </xf>
    <xf numFmtId="0" fontId="6" fillId="8" borderId="2" xfId="0" applyFont="1" applyFill="1" applyBorder="1"/>
    <xf numFmtId="0" fontId="6" fillId="8" borderId="2" xfId="0" applyFont="1" applyFill="1" applyBorder="1" applyAlignment="1">
      <alignment horizontal="center"/>
    </xf>
    <xf numFmtId="44" fontId="6" fillId="8" borderId="2" xfId="1" applyFont="1" applyFill="1" applyBorder="1" applyAlignment="1" applyProtection="1">
      <alignment horizontal="right"/>
    </xf>
    <xf numFmtId="44" fontId="6" fillId="8" borderId="2" xfId="1" applyFont="1" applyFill="1" applyBorder="1" applyProtection="1"/>
    <xf numFmtId="44" fontId="6" fillId="8" borderId="2" xfId="0" applyNumberFormat="1" applyFont="1" applyFill="1" applyBorder="1"/>
    <xf numFmtId="166" fontId="4" fillId="7" borderId="1" xfId="0" applyNumberFormat="1" applyFont="1" applyFill="1" applyBorder="1" applyAlignment="1">
      <alignment horizontal="right"/>
    </xf>
    <xf numFmtId="0" fontId="4" fillId="0" borderId="5" xfId="0" applyFont="1" applyBorder="1" applyAlignment="1">
      <alignment horizontal="right"/>
    </xf>
    <xf numFmtId="0" fontId="4" fillId="0" borderId="5" xfId="0" applyFont="1" applyBorder="1"/>
    <xf numFmtId="0" fontId="4" fillId="0" borderId="5" xfId="0" applyFont="1" applyBorder="1" applyAlignment="1">
      <alignment horizontal="center"/>
    </xf>
    <xf numFmtId="166" fontId="4" fillId="7" borderId="5" xfId="0" applyNumberFormat="1" applyFont="1" applyFill="1" applyBorder="1" applyAlignment="1">
      <alignment horizontal="right"/>
    </xf>
    <xf numFmtId="164" fontId="6" fillId="7" borderId="26" xfId="1" applyNumberFormat="1" applyFont="1" applyFill="1" applyBorder="1" applyProtection="1"/>
    <xf numFmtId="164" fontId="6" fillId="7" borderId="26" xfId="0" applyNumberFormat="1" applyFont="1" applyFill="1" applyBorder="1" applyAlignment="1">
      <alignment horizontal="right"/>
    </xf>
    <xf numFmtId="0" fontId="11" fillId="8" borderId="14" xfId="0" applyFont="1" applyFill="1" applyBorder="1" applyAlignment="1">
      <alignment horizontal="center"/>
    </xf>
    <xf numFmtId="0" fontId="0" fillId="8" borderId="12" xfId="0" applyFill="1" applyBorder="1"/>
    <xf numFmtId="44" fontId="6" fillId="8" borderId="12" xfId="1" applyFont="1" applyFill="1" applyBorder="1" applyAlignment="1" applyProtection="1">
      <alignment horizontal="right"/>
    </xf>
    <xf numFmtId="44" fontId="6" fillId="8" borderId="1" xfId="0" applyNumberFormat="1" applyFont="1" applyFill="1" applyBorder="1"/>
    <xf numFmtId="0" fontId="6" fillId="0" borderId="25" xfId="0" applyFont="1" applyBorder="1"/>
    <xf numFmtId="0" fontId="3" fillId="0" borderId="25" xfId="0" applyFont="1" applyBorder="1" applyAlignment="1">
      <alignment horizontal="center"/>
    </xf>
    <xf numFmtId="44" fontId="6" fillId="0" borderId="25" xfId="1" applyFont="1" applyBorder="1" applyAlignment="1" applyProtection="1">
      <alignment horizontal="right"/>
    </xf>
    <xf numFmtId="44" fontId="6" fillId="0" borderId="25" xfId="1" applyFont="1" applyBorder="1" applyProtection="1"/>
    <xf numFmtId="44" fontId="6" fillId="0" borderId="25" xfId="0" applyNumberFormat="1" applyFont="1" applyBorder="1"/>
    <xf numFmtId="0" fontId="4" fillId="0" borderId="25" xfId="0" applyFont="1" applyBorder="1" applyAlignment="1">
      <alignment horizontal="right"/>
    </xf>
    <xf numFmtId="0" fontId="4" fillId="0" borderId="25" xfId="0" applyFont="1" applyBorder="1"/>
    <xf numFmtId="164" fontId="11" fillId="0" borderId="25" xfId="0" applyNumberFormat="1" applyFont="1" applyBorder="1" applyAlignment="1">
      <alignment horizontal="right"/>
    </xf>
    <xf numFmtId="44" fontId="6" fillId="0" borderId="28" xfId="1" applyFont="1" applyFill="1" applyBorder="1" applyAlignment="1" applyProtection="1">
      <alignment horizontal="right"/>
    </xf>
    <xf numFmtId="0" fontId="9" fillId="0" borderId="25" xfId="0" applyFont="1" applyBorder="1" applyAlignment="1">
      <alignment horizontal="center" vertical="center"/>
    </xf>
    <xf numFmtId="0" fontId="3" fillId="6" borderId="20" xfId="0" applyFont="1" applyFill="1" applyBorder="1" applyProtection="1">
      <protection locked="0"/>
    </xf>
    <xf numFmtId="14" fontId="3" fillId="0" borderId="0" xfId="0" applyNumberFormat="1" applyFont="1" applyAlignment="1">
      <alignment horizontal="center"/>
    </xf>
    <xf numFmtId="0" fontId="6"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1" fillId="10" borderId="32" xfId="0" applyFont="1" applyFill="1" applyBorder="1" applyAlignment="1">
      <alignment horizontal="right"/>
    </xf>
    <xf numFmtId="0" fontId="4" fillId="2" borderId="0" xfId="0" applyFont="1" applyFill="1" applyAlignment="1" applyProtection="1">
      <alignment horizontal="left"/>
      <protection locked="0"/>
    </xf>
    <xf numFmtId="10" fontId="4" fillId="2" borderId="0" xfId="0" applyNumberFormat="1" applyFont="1" applyFill="1" applyAlignment="1" applyProtection="1">
      <alignment horizontal="left"/>
      <protection locked="0"/>
    </xf>
    <xf numFmtId="164" fontId="6" fillId="11" borderId="8" xfId="0" applyNumberFormat="1" applyFont="1" applyFill="1" applyBorder="1"/>
    <xf numFmtId="0" fontId="3" fillId="11" borderId="22" xfId="0" applyFont="1" applyFill="1" applyBorder="1"/>
    <xf numFmtId="0" fontId="3" fillId="11" borderId="0" xfId="0" applyFont="1" applyFill="1"/>
    <xf numFmtId="0" fontId="6" fillId="11" borderId="0" xfId="0" applyFont="1" applyFill="1"/>
    <xf numFmtId="0" fontId="6" fillId="11" borderId="8" xfId="0" applyFont="1" applyFill="1" applyBorder="1"/>
    <xf numFmtId="0" fontId="6" fillId="11" borderId="0" xfId="0" applyFont="1" applyFill="1" applyAlignment="1">
      <alignment horizontal="center"/>
    </xf>
    <xf numFmtId="0" fontId="6" fillId="11" borderId="0" xfId="0" applyFont="1" applyFill="1" applyAlignment="1">
      <alignment horizontal="right"/>
    </xf>
    <xf numFmtId="10" fontId="6" fillId="11" borderId="8" xfId="0" applyNumberFormat="1" applyFont="1" applyFill="1" applyBorder="1" applyAlignment="1">
      <alignment horizontal="right"/>
    </xf>
    <xf numFmtId="0" fontId="6" fillId="11" borderId="22" xfId="0" applyFont="1" applyFill="1" applyBorder="1"/>
    <xf numFmtId="0" fontId="0" fillId="11" borderId="31" xfId="0" applyFill="1" applyBorder="1"/>
    <xf numFmtId="0" fontId="0" fillId="11" borderId="9" xfId="0" applyFill="1" applyBorder="1" applyAlignment="1">
      <alignment horizontal="center"/>
    </xf>
    <xf numFmtId="0" fontId="0" fillId="11" borderId="9" xfId="0" applyFill="1" applyBorder="1"/>
    <xf numFmtId="0" fontId="0" fillId="11" borderId="10" xfId="0" applyFill="1" applyBorder="1"/>
    <xf numFmtId="0" fontId="3" fillId="11" borderId="29" xfId="0" applyFont="1" applyFill="1" applyBorder="1"/>
    <xf numFmtId="0" fontId="3" fillId="11" borderId="34" xfId="0" applyFont="1" applyFill="1" applyBorder="1" applyAlignment="1">
      <alignment horizontal="center"/>
    </xf>
    <xf numFmtId="0" fontId="3" fillId="11" borderId="34" xfId="0" applyFont="1" applyFill="1" applyBorder="1"/>
    <xf numFmtId="0" fontId="6" fillId="5" borderId="35" xfId="0" applyFont="1" applyFill="1" applyBorder="1"/>
    <xf numFmtId="0" fontId="6" fillId="5" borderId="34" xfId="0" applyFont="1" applyFill="1" applyBorder="1" applyAlignment="1">
      <alignment horizontal="right"/>
    </xf>
    <xf numFmtId="0" fontId="6" fillId="11" borderId="30" xfId="0" applyFont="1" applyFill="1" applyBorder="1"/>
    <xf numFmtId="0" fontId="6" fillId="5" borderId="36" xfId="0" applyFont="1" applyFill="1" applyBorder="1"/>
    <xf numFmtId="0" fontId="6" fillId="5" borderId="37" xfId="0" applyFont="1" applyFill="1" applyBorder="1"/>
    <xf numFmtId="0" fontId="6" fillId="5" borderId="38" xfId="0" applyFont="1" applyFill="1" applyBorder="1" applyAlignment="1">
      <alignment horizontal="right"/>
    </xf>
    <xf numFmtId="164" fontId="6" fillId="11" borderId="39" xfId="0" applyNumberFormat="1" applyFont="1" applyFill="1" applyBorder="1"/>
    <xf numFmtId="0" fontId="6" fillId="6" borderId="19" xfId="0" applyFont="1" applyFill="1" applyBorder="1" applyAlignment="1" applyProtection="1">
      <alignment horizontal="center"/>
      <protection locked="0"/>
    </xf>
    <xf numFmtId="0" fontId="6" fillId="6" borderId="20" xfId="0" applyFont="1" applyFill="1" applyBorder="1" applyAlignment="1" applyProtection="1">
      <alignment horizontal="center"/>
      <protection locked="0"/>
    </xf>
    <xf numFmtId="0" fontId="3" fillId="6" borderId="19" xfId="0" applyFont="1" applyFill="1" applyBorder="1" applyProtection="1">
      <protection locked="0"/>
    </xf>
    <xf numFmtId="164" fontId="6" fillId="6" borderId="19" xfId="1" applyNumberFormat="1" applyFont="1" applyFill="1" applyBorder="1" applyAlignment="1" applyProtection="1">
      <protection locked="0"/>
    </xf>
    <xf numFmtId="0" fontId="6" fillId="6" borderId="21" xfId="0" applyFont="1" applyFill="1" applyBorder="1" applyAlignment="1" applyProtection="1">
      <alignment horizontal="center"/>
      <protection locked="0"/>
    </xf>
    <xf numFmtId="169" fontId="6" fillId="6" borderId="20" xfId="1" applyNumberFormat="1" applyFont="1" applyFill="1" applyBorder="1" applyProtection="1">
      <protection locked="0"/>
    </xf>
    <xf numFmtId="0" fontId="3" fillId="0" borderId="0" xfId="2" applyFont="1"/>
    <xf numFmtId="164" fontId="4" fillId="0" borderId="1" xfId="1" applyNumberFormat="1" applyFont="1" applyBorder="1" applyAlignment="1" applyProtection="1">
      <alignment horizontal="right"/>
    </xf>
    <xf numFmtId="164" fontId="4" fillId="0" borderId="11" xfId="1" applyNumberFormat="1" applyFont="1" applyBorder="1" applyAlignment="1" applyProtection="1">
      <alignment horizontal="right"/>
    </xf>
    <xf numFmtId="164" fontId="4" fillId="0" borderId="2" xfId="1" applyNumberFormat="1" applyFont="1" applyBorder="1" applyProtection="1"/>
    <xf numFmtId="164" fontId="4" fillId="0" borderId="23" xfId="1" applyNumberFormat="1" applyFont="1" applyBorder="1" applyAlignment="1" applyProtection="1">
      <alignment horizontal="right"/>
    </xf>
    <xf numFmtId="164" fontId="4" fillId="0" borderId="23" xfId="1" applyNumberFormat="1" applyFont="1" applyBorder="1" applyProtection="1"/>
    <xf numFmtId="44" fontId="4" fillId="8" borderId="24" xfId="1" applyFont="1" applyFill="1" applyBorder="1" applyProtection="1"/>
    <xf numFmtId="44" fontId="4" fillId="8" borderId="3" xfId="1" applyFont="1" applyFill="1" applyBorder="1" applyProtection="1"/>
    <xf numFmtId="164" fontId="4" fillId="0" borderId="5" xfId="1" applyNumberFormat="1" applyFont="1" applyBorder="1" applyAlignment="1" applyProtection="1">
      <alignment horizontal="right"/>
    </xf>
    <xf numFmtId="44" fontId="4" fillId="8" borderId="1" xfId="1" applyFont="1" applyFill="1" applyBorder="1" applyProtection="1"/>
    <xf numFmtId="44" fontId="4" fillId="0" borderId="25" xfId="1" applyFont="1" applyBorder="1" applyProtection="1"/>
    <xf numFmtId="164" fontId="4" fillId="0" borderId="25" xfId="1" applyNumberFormat="1" applyFont="1" applyBorder="1" applyAlignment="1" applyProtection="1">
      <alignment horizontal="right"/>
    </xf>
    <xf numFmtId="0" fontId="17" fillId="0" borderId="0" xfId="2" applyFont="1"/>
    <xf numFmtId="168" fontId="3" fillId="11" borderId="0" xfId="0" applyNumberFormat="1" applyFont="1" applyFill="1"/>
    <xf numFmtId="0" fontId="3" fillId="2" borderId="20" xfId="2" applyFont="1" applyFill="1" applyBorder="1" applyAlignment="1" applyProtection="1">
      <alignment horizontal="center"/>
      <protection locked="0"/>
    </xf>
    <xf numFmtId="0" fontId="3" fillId="0" borderId="20" xfId="2" applyFont="1" applyBorder="1"/>
    <xf numFmtId="0" fontId="18" fillId="10" borderId="33" xfId="0" applyFont="1" applyFill="1" applyBorder="1"/>
    <xf numFmtId="0" fontId="6" fillId="11" borderId="22" xfId="0" applyFont="1" applyFill="1" applyBorder="1" applyAlignment="1">
      <alignment horizontal="center"/>
    </xf>
    <xf numFmtId="0" fontId="6" fillId="11" borderId="0" xfId="0" applyFont="1" applyFill="1" applyAlignment="1">
      <alignment horizontal="center"/>
    </xf>
    <xf numFmtId="0" fontId="11" fillId="0" borderId="27" xfId="0" applyFont="1" applyBorder="1" applyAlignment="1">
      <alignment horizontal="center" vertical="center"/>
    </xf>
    <xf numFmtId="0" fontId="3" fillId="0" borderId="28" xfId="0" applyFont="1" applyBorder="1" applyAlignment="1">
      <alignment vertical="center"/>
    </xf>
    <xf numFmtId="0" fontId="5" fillId="2" borderId="0" xfId="0" applyFont="1" applyFill="1" applyAlignment="1" applyProtection="1">
      <alignment horizontal="left" vertical="top" wrapText="1"/>
      <protection locked="0"/>
    </xf>
    <xf numFmtId="14" fontId="3" fillId="0" borderId="0" xfId="0" applyNumberFormat="1" applyFont="1" applyAlignment="1">
      <alignment horizontal="center"/>
    </xf>
    <xf numFmtId="0" fontId="6" fillId="0" borderId="0" xfId="0" applyFont="1" applyAlignment="1">
      <alignment horizontal="right"/>
    </xf>
    <xf numFmtId="0" fontId="11" fillId="0" borderId="15" xfId="0" applyFont="1" applyBorder="1" applyAlignment="1">
      <alignment horizontal="center"/>
    </xf>
    <xf numFmtId="0" fontId="0" fillId="0" borderId="6" xfId="0" applyBorder="1"/>
    <xf numFmtId="0" fontId="4" fillId="0" borderId="0" xfId="0" applyFont="1" applyAlignment="1">
      <alignment horizontal="right"/>
    </xf>
    <xf numFmtId="0" fontId="0" fillId="0" borderId="0" xfId="0" applyAlignment="1">
      <alignment horizontal="right"/>
    </xf>
    <xf numFmtId="0" fontId="4" fillId="0" borderId="13" xfId="0" applyFont="1" applyBorder="1" applyAlignment="1">
      <alignment horizontal="center"/>
    </xf>
    <xf numFmtId="0" fontId="13" fillId="9" borderId="29" xfId="2" applyFont="1" applyFill="1" applyBorder="1" applyAlignment="1">
      <alignment horizontal="center" vertical="center"/>
    </xf>
    <xf numFmtId="0" fontId="13" fillId="9" borderId="30" xfId="2" applyFont="1" applyFill="1" applyBorder="1" applyAlignment="1">
      <alignment horizontal="center" vertical="center"/>
    </xf>
    <xf numFmtId="0" fontId="13" fillId="9" borderId="22" xfId="2" applyFont="1" applyFill="1" applyBorder="1" applyAlignment="1">
      <alignment horizontal="center" vertical="center"/>
    </xf>
    <xf numFmtId="0" fontId="13" fillId="9" borderId="8" xfId="2" applyFont="1" applyFill="1" applyBorder="1" applyAlignment="1">
      <alignment horizontal="center" vertical="center"/>
    </xf>
    <xf numFmtId="0" fontId="13" fillId="9" borderId="31" xfId="2" applyFont="1" applyFill="1" applyBorder="1" applyAlignment="1">
      <alignment horizontal="center" vertical="center"/>
    </xf>
    <xf numFmtId="0" fontId="13" fillId="9" borderId="10" xfId="2" applyFont="1" applyFill="1" applyBorder="1" applyAlignment="1">
      <alignment horizontal="center" vertical="center"/>
    </xf>
    <xf numFmtId="0" fontId="4" fillId="0" borderId="16" xfId="0" applyFont="1" applyBorder="1" applyAlignment="1">
      <alignment horizontal="center" vertical="center" textRotation="90"/>
    </xf>
    <xf numFmtId="0" fontId="4" fillId="0" borderId="17" xfId="0" applyFont="1" applyBorder="1" applyAlignment="1">
      <alignment horizontal="center" vertical="center" textRotation="90"/>
    </xf>
    <xf numFmtId="0" fontId="4" fillId="0" borderId="18" xfId="0" applyFont="1" applyBorder="1" applyAlignment="1">
      <alignment horizontal="center" vertical="center" textRotation="90"/>
    </xf>
    <xf numFmtId="164" fontId="3" fillId="0" borderId="20" xfId="1" applyNumberFormat="1" applyFont="1" applyFill="1" applyBorder="1" applyProtection="1"/>
    <xf numFmtId="169" fontId="19" fillId="0" borderId="20" xfId="1" applyNumberFormat="1" applyFont="1" applyFill="1" applyBorder="1" applyProtection="1"/>
  </cellXfs>
  <cellStyles count="6">
    <cellStyle name="Currency" xfId="1" builtinId="4"/>
    <cellStyle name="Currency 2" xfId="5" xr:uid="{00000000-0005-0000-0000-000001000000}"/>
    <cellStyle name="Currency 3" xfId="3" xr:uid="{00000000-0005-0000-0000-000002000000}"/>
    <cellStyle name="Normal" xfId="0" builtinId="0"/>
    <cellStyle name="Normal 2" xfId="2" xr:uid="{00000000-0005-0000-0000-000004000000}"/>
    <cellStyle name="Normal 3" xfId="4" xr:uid="{00000000-0005-0000-0000-000005000000}"/>
  </cellStyles>
  <dxfs count="8">
    <dxf>
      <fill>
        <patternFill patternType="none">
          <bgColor auto="1"/>
        </patternFill>
      </fill>
    </dxf>
    <dxf>
      <fill>
        <patternFill>
          <bgColor indexed="22"/>
        </patternFill>
      </fill>
    </dxf>
    <dxf>
      <font>
        <b/>
        <i val="0"/>
        <condense val="0"/>
        <extend val="0"/>
      </font>
      <fill>
        <patternFill>
          <bgColor indexed="11"/>
        </patternFill>
      </fill>
    </dxf>
    <dxf>
      <fill>
        <patternFill>
          <bgColor indexed="22"/>
        </patternFill>
      </fill>
    </dxf>
    <dxf>
      <font>
        <b/>
        <i val="0"/>
        <condense val="0"/>
        <extend val="0"/>
      </font>
      <fill>
        <patternFill>
          <bgColor indexed="11"/>
        </patternFill>
      </fill>
    </dxf>
    <dxf>
      <fill>
        <patternFill>
          <bgColor indexed="22"/>
        </patternFill>
      </fill>
    </dxf>
    <dxf>
      <font>
        <b/>
        <i val="0"/>
        <condense val="0"/>
        <extend val="0"/>
      </font>
      <fill>
        <patternFill>
          <bgColor indexed="11"/>
        </patternFill>
      </fill>
    </dxf>
    <dxf>
      <fill>
        <patternFill>
          <bgColor indexed="2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1"/>
  <sheetViews>
    <sheetView showZeros="0" tabSelected="1" view="pageBreakPreview" zoomScale="80" zoomScaleNormal="75" zoomScaleSheetLayoutView="80" workbookViewId="0">
      <selection activeCell="C6" sqref="C6"/>
    </sheetView>
  </sheetViews>
  <sheetFormatPr defaultColWidth="9.140625" defaultRowHeight="12.75" x14ac:dyDescent="0.2"/>
  <cols>
    <col min="1" max="1" width="10.5703125" bestFit="1" customWidth="1"/>
    <col min="2" max="2" width="43.7109375" customWidth="1"/>
    <col min="3" max="3" width="25.5703125" customWidth="1"/>
    <col min="4" max="4" width="14.7109375" style="56" bestFit="1" customWidth="1"/>
    <col min="5" max="5" width="22.5703125" bestFit="1" customWidth="1"/>
    <col min="6" max="6" width="14.5703125" customWidth="1"/>
    <col min="7" max="7" width="15.5703125" customWidth="1"/>
    <col min="8" max="8" width="15.85546875" customWidth="1"/>
  </cols>
  <sheetData>
    <row r="1" spans="1:11" ht="14.25" thickTop="1" thickBot="1" x14ac:dyDescent="0.25">
      <c r="G1" s="100" t="s">
        <v>48</v>
      </c>
      <c r="H1" s="148" t="s">
        <v>56</v>
      </c>
    </row>
    <row r="2" spans="1:11" ht="13.5" thickTop="1" x14ac:dyDescent="0.2"/>
    <row r="3" spans="1:11" s="16" customFormat="1" ht="15.75" x14ac:dyDescent="0.25">
      <c r="B3" s="19" t="s">
        <v>12</v>
      </c>
      <c r="C3" s="1"/>
      <c r="D3" s="20"/>
      <c r="E3" s="21" t="s">
        <v>7</v>
      </c>
      <c r="F3" s="153"/>
      <c r="G3" s="153"/>
      <c r="H3" s="153"/>
      <c r="I3" s="20"/>
      <c r="J3" s="22"/>
      <c r="K3" s="22"/>
    </row>
    <row r="4" spans="1:11" s="16" customFormat="1" ht="15.75" x14ac:dyDescent="0.25">
      <c r="B4" s="19" t="s">
        <v>13</v>
      </c>
      <c r="C4" s="101"/>
      <c r="D4" s="23"/>
      <c r="E4" s="22"/>
      <c r="F4" s="153"/>
      <c r="G4" s="153"/>
      <c r="H4" s="153"/>
      <c r="I4" s="22"/>
      <c r="J4" s="22"/>
      <c r="K4" s="22"/>
    </row>
    <row r="5" spans="1:11" s="16" customFormat="1" ht="15.75" x14ac:dyDescent="0.25">
      <c r="B5" s="19" t="s">
        <v>17</v>
      </c>
      <c r="C5" s="101"/>
      <c r="E5" s="22"/>
      <c r="F5" s="153"/>
      <c r="G5" s="153"/>
      <c r="H5" s="153"/>
      <c r="I5" s="22"/>
      <c r="J5" s="22"/>
      <c r="K5" s="22"/>
    </row>
    <row r="6" spans="1:11" s="16" customFormat="1" ht="16.5" customHeight="1" x14ac:dyDescent="0.25">
      <c r="B6" s="19" t="s">
        <v>31</v>
      </c>
      <c r="C6" s="102"/>
      <c r="D6" s="144" t="s">
        <v>49</v>
      </c>
      <c r="E6" s="132"/>
      <c r="F6" s="153"/>
      <c r="G6" s="153"/>
      <c r="H6" s="153"/>
      <c r="I6" s="22"/>
      <c r="J6" s="22"/>
      <c r="K6" s="22"/>
    </row>
    <row r="7" spans="1:11" s="16" customFormat="1" ht="15.75" customHeight="1" thickBot="1" x14ac:dyDescent="0.3">
      <c r="B7" s="19" t="s">
        <v>32</v>
      </c>
      <c r="C7" s="59"/>
      <c r="D7" s="144" t="s">
        <v>49</v>
      </c>
      <c r="E7" s="132"/>
      <c r="F7" s="153"/>
      <c r="G7" s="153"/>
      <c r="H7" s="153"/>
      <c r="I7" s="22"/>
      <c r="J7" s="22"/>
      <c r="K7" s="22"/>
    </row>
    <row r="8" spans="1:11" s="16" customFormat="1" ht="16.5" customHeight="1" thickTop="1" x14ac:dyDescent="0.25">
      <c r="B8" s="19" t="s">
        <v>18</v>
      </c>
      <c r="C8" s="101"/>
      <c r="D8" s="161" t="s">
        <v>50</v>
      </c>
      <c r="E8" s="162"/>
      <c r="F8" s="153"/>
      <c r="G8" s="153"/>
      <c r="H8" s="153"/>
      <c r="I8" s="24"/>
      <c r="J8" s="24"/>
      <c r="K8" s="24"/>
    </row>
    <row r="9" spans="1:11" s="16" customFormat="1" ht="15.75" x14ac:dyDescent="0.25">
      <c r="B9" s="19" t="s">
        <v>14</v>
      </c>
      <c r="C9" s="101"/>
      <c r="D9" s="163"/>
      <c r="E9" s="164"/>
      <c r="F9" s="153"/>
      <c r="G9" s="153"/>
      <c r="H9" s="153"/>
      <c r="I9" s="24"/>
      <c r="J9" s="24"/>
      <c r="K9" s="24"/>
    </row>
    <row r="10" spans="1:11" s="16" customFormat="1" ht="16.5" thickBot="1" x14ac:dyDescent="0.3">
      <c r="B10" s="19" t="s">
        <v>15</v>
      </c>
      <c r="C10" s="1"/>
      <c r="D10" s="165"/>
      <c r="E10" s="166"/>
      <c r="F10" s="153"/>
      <c r="G10" s="153"/>
      <c r="H10" s="153"/>
      <c r="I10" s="24"/>
      <c r="J10" s="24"/>
      <c r="K10" s="24"/>
    </row>
    <row r="11" spans="1:11" s="16" customFormat="1" ht="16.5" thickTop="1" x14ac:dyDescent="0.25">
      <c r="B11" s="19" t="s">
        <v>19</v>
      </c>
      <c r="C11" s="101"/>
      <c r="D11" s="17"/>
      <c r="E11" s="22"/>
      <c r="F11" s="153"/>
      <c r="G11" s="153"/>
      <c r="H11" s="153"/>
    </row>
    <row r="12" spans="1:11" s="16" customFormat="1" ht="15.75" thickBot="1" x14ac:dyDescent="0.25">
      <c r="B12" s="25"/>
      <c r="D12" s="17"/>
    </row>
    <row r="13" spans="1:11" s="16" customFormat="1" ht="33" thickBot="1" x14ac:dyDescent="0.35">
      <c r="B13" s="26" t="s">
        <v>0</v>
      </c>
      <c r="C13" s="27" t="s">
        <v>16</v>
      </c>
      <c r="D13" s="26" t="s">
        <v>43</v>
      </c>
      <c r="E13" s="26" t="s">
        <v>1</v>
      </c>
      <c r="F13" s="26" t="s">
        <v>2</v>
      </c>
      <c r="G13" s="26" t="s">
        <v>38</v>
      </c>
      <c r="H13" s="26" t="s">
        <v>3</v>
      </c>
      <c r="I13" s="28"/>
    </row>
    <row r="14" spans="1:11" s="16" customFormat="1" ht="15.75" thickBot="1" x14ac:dyDescent="0.25">
      <c r="B14" s="29"/>
      <c r="C14" s="29"/>
      <c r="D14" s="60"/>
      <c r="E14" s="29"/>
      <c r="F14" s="29"/>
      <c r="G14" s="29"/>
      <c r="H14" s="29"/>
    </row>
    <row r="15" spans="1:11" s="16" customFormat="1" ht="15.75" thickTop="1" x14ac:dyDescent="0.2">
      <c r="A15" s="167" t="s">
        <v>21</v>
      </c>
      <c r="B15" s="2"/>
      <c r="C15" s="128"/>
      <c r="D15" s="126"/>
      <c r="E15" s="129"/>
      <c r="F15" s="30">
        <f t="shared" ref="F15:F27" si="0">D15*E15</f>
        <v>0</v>
      </c>
      <c r="G15" s="31"/>
      <c r="H15" s="31"/>
    </row>
    <row r="16" spans="1:11" s="16" customFormat="1" ht="15" x14ac:dyDescent="0.2">
      <c r="A16" s="168"/>
      <c r="B16" s="3"/>
      <c r="C16" s="4"/>
      <c r="D16" s="127"/>
      <c r="E16" s="6"/>
      <c r="F16" s="32">
        <f t="shared" si="0"/>
        <v>0</v>
      </c>
      <c r="G16" s="33"/>
      <c r="H16" s="33"/>
    </row>
    <row r="17" spans="1:10" s="16" customFormat="1" ht="15" x14ac:dyDescent="0.2">
      <c r="A17" s="168"/>
      <c r="B17" s="3"/>
      <c r="C17" s="4"/>
      <c r="D17" s="127"/>
      <c r="E17" s="6"/>
      <c r="F17" s="32">
        <f t="shared" si="0"/>
        <v>0</v>
      </c>
      <c r="G17" s="33"/>
      <c r="H17" s="33"/>
    </row>
    <row r="18" spans="1:10" s="16" customFormat="1" ht="15" x14ac:dyDescent="0.2">
      <c r="A18" s="168"/>
      <c r="B18" s="3"/>
      <c r="C18" s="4"/>
      <c r="D18" s="127"/>
      <c r="E18" s="6"/>
      <c r="F18" s="32">
        <f t="shared" si="0"/>
        <v>0</v>
      </c>
      <c r="G18" s="33"/>
      <c r="H18" s="33"/>
    </row>
    <row r="19" spans="1:10" s="16" customFormat="1" ht="15" x14ac:dyDescent="0.2">
      <c r="A19" s="168"/>
      <c r="B19" s="3"/>
      <c r="C19" s="4"/>
      <c r="D19" s="127"/>
      <c r="E19" s="6"/>
      <c r="F19" s="32">
        <f t="shared" si="0"/>
        <v>0</v>
      </c>
      <c r="G19" s="33"/>
      <c r="H19" s="33"/>
    </row>
    <row r="20" spans="1:10" s="16" customFormat="1" ht="15" x14ac:dyDescent="0.2">
      <c r="A20" s="168"/>
      <c r="B20" s="3"/>
      <c r="C20" s="4"/>
      <c r="D20" s="127"/>
      <c r="E20" s="6"/>
      <c r="F20" s="32">
        <f t="shared" si="0"/>
        <v>0</v>
      </c>
      <c r="G20" s="33"/>
      <c r="H20" s="33"/>
    </row>
    <row r="21" spans="1:10" s="16" customFormat="1" ht="15" x14ac:dyDescent="0.2">
      <c r="A21" s="168"/>
      <c r="B21" s="3"/>
      <c r="C21" s="4"/>
      <c r="D21" s="127"/>
      <c r="E21" s="6"/>
      <c r="F21" s="32">
        <f t="shared" si="0"/>
        <v>0</v>
      </c>
      <c r="G21" s="33"/>
      <c r="H21" s="33"/>
    </row>
    <row r="22" spans="1:10" s="16" customFormat="1" ht="15" x14ac:dyDescent="0.2">
      <c r="A22" s="168"/>
      <c r="B22" s="3"/>
      <c r="C22" s="4"/>
      <c r="D22" s="127"/>
      <c r="E22" s="6"/>
      <c r="F22" s="32">
        <f t="shared" si="0"/>
        <v>0</v>
      </c>
      <c r="G22" s="33"/>
      <c r="H22" s="33"/>
    </row>
    <row r="23" spans="1:10" s="16" customFormat="1" ht="15" x14ac:dyDescent="0.2">
      <c r="A23" s="168"/>
      <c r="B23" s="3"/>
      <c r="C23" s="4"/>
      <c r="D23" s="127"/>
      <c r="E23" s="6"/>
      <c r="F23" s="32">
        <f t="shared" si="0"/>
        <v>0</v>
      </c>
      <c r="G23" s="33"/>
      <c r="H23" s="33"/>
    </row>
    <row r="24" spans="1:10" s="16" customFormat="1" ht="15" x14ac:dyDescent="0.2">
      <c r="A24" s="168"/>
      <c r="B24" s="3"/>
      <c r="C24" s="4"/>
      <c r="D24" s="127"/>
      <c r="E24" s="6"/>
      <c r="F24" s="32">
        <f t="shared" si="0"/>
        <v>0</v>
      </c>
      <c r="G24" s="33"/>
      <c r="H24" s="33"/>
    </row>
    <row r="25" spans="1:10" s="16" customFormat="1" ht="15" x14ac:dyDescent="0.2">
      <c r="A25" s="168"/>
      <c r="B25" s="3"/>
      <c r="C25" s="4"/>
      <c r="D25" s="127"/>
      <c r="E25" s="6"/>
      <c r="F25" s="32">
        <f t="shared" si="0"/>
        <v>0</v>
      </c>
      <c r="G25" s="33"/>
      <c r="H25" s="33"/>
      <c r="J25" s="34"/>
    </row>
    <row r="26" spans="1:10" s="16" customFormat="1" ht="15" x14ac:dyDescent="0.2">
      <c r="A26" s="168"/>
      <c r="B26" s="3"/>
      <c r="C26" s="4"/>
      <c r="D26" s="127"/>
      <c r="E26" s="6"/>
      <c r="F26" s="32">
        <f t="shared" si="0"/>
        <v>0</v>
      </c>
      <c r="G26" s="33"/>
      <c r="H26" s="33"/>
    </row>
    <row r="27" spans="1:10" s="16" customFormat="1" ht="15" x14ac:dyDescent="0.2">
      <c r="A27" s="168"/>
      <c r="B27" s="7"/>
      <c r="C27" s="8"/>
      <c r="D27" s="9"/>
      <c r="E27" s="10"/>
      <c r="F27" s="35">
        <f t="shared" si="0"/>
        <v>0</v>
      </c>
      <c r="G27" s="36"/>
      <c r="H27" s="36"/>
    </row>
    <row r="28" spans="1:10" s="16" customFormat="1" ht="16.5" thickBot="1" x14ac:dyDescent="0.3">
      <c r="A28" s="169"/>
      <c r="B28" s="38" t="s">
        <v>4</v>
      </c>
      <c r="C28" s="39"/>
      <c r="D28" s="40">
        <f>SUM(D15:D27)</f>
        <v>0</v>
      </c>
      <c r="E28" s="133"/>
      <c r="F28" s="133">
        <f>SUM(F15:F27)</f>
        <v>0</v>
      </c>
      <c r="G28" s="74">
        <f>(1+$C$6)</f>
        <v>1</v>
      </c>
      <c r="H28" s="133">
        <f>F28*G28</f>
        <v>0</v>
      </c>
    </row>
    <row r="29" spans="1:10" s="16" customFormat="1" ht="17.25" thickTop="1" thickBot="1" x14ac:dyDescent="0.3">
      <c r="A29" s="37"/>
      <c r="B29" s="85"/>
      <c r="C29" s="85"/>
      <c r="D29" s="86"/>
      <c r="E29" s="87"/>
      <c r="F29" s="88"/>
      <c r="G29" s="89"/>
      <c r="H29" s="142"/>
    </row>
    <row r="30" spans="1:10" s="16" customFormat="1" ht="15" customHeight="1" thickTop="1" x14ac:dyDescent="0.2">
      <c r="A30" s="167" t="s">
        <v>30</v>
      </c>
      <c r="B30" s="2"/>
      <c r="C30" s="128"/>
      <c r="D30" s="126"/>
      <c r="E30" s="129"/>
      <c r="F30" s="79">
        <f t="shared" ref="F30:F41" si="1">D30*E30</f>
        <v>0</v>
      </c>
      <c r="G30" s="80"/>
      <c r="H30" s="80"/>
    </row>
    <row r="31" spans="1:10" s="16" customFormat="1" ht="15" x14ac:dyDescent="0.2">
      <c r="A31" s="168"/>
      <c r="B31" s="3"/>
      <c r="C31" s="4"/>
      <c r="D31" s="127"/>
      <c r="E31" s="6"/>
      <c r="F31" s="32">
        <f t="shared" si="1"/>
        <v>0</v>
      </c>
      <c r="G31" s="33"/>
      <c r="H31" s="33"/>
    </row>
    <row r="32" spans="1:10" s="16" customFormat="1" ht="15" x14ac:dyDescent="0.2">
      <c r="A32" s="168"/>
      <c r="B32" s="3"/>
      <c r="C32" s="4"/>
      <c r="D32" s="127"/>
      <c r="E32" s="6"/>
      <c r="F32" s="32">
        <f t="shared" si="1"/>
        <v>0</v>
      </c>
      <c r="G32" s="33"/>
      <c r="H32" s="33"/>
    </row>
    <row r="33" spans="1:8" s="16" customFormat="1" ht="15" x14ac:dyDescent="0.2">
      <c r="A33" s="168"/>
      <c r="B33" s="3"/>
      <c r="C33" s="4"/>
      <c r="D33" s="127"/>
      <c r="E33" s="6"/>
      <c r="F33" s="32">
        <f t="shared" si="1"/>
        <v>0</v>
      </c>
      <c r="G33" s="33"/>
      <c r="H33" s="33"/>
    </row>
    <row r="34" spans="1:8" s="16" customFormat="1" ht="15" x14ac:dyDescent="0.2">
      <c r="A34" s="168"/>
      <c r="B34" s="3"/>
      <c r="C34" s="4"/>
      <c r="D34" s="127"/>
      <c r="E34" s="6"/>
      <c r="F34" s="32">
        <f t="shared" si="1"/>
        <v>0</v>
      </c>
      <c r="G34" s="33"/>
      <c r="H34" s="33"/>
    </row>
    <row r="35" spans="1:8" s="16" customFormat="1" ht="15" x14ac:dyDescent="0.2">
      <c r="A35" s="168"/>
      <c r="B35" s="3"/>
      <c r="C35" s="4"/>
      <c r="D35" s="127"/>
      <c r="E35" s="6"/>
      <c r="F35" s="32">
        <f t="shared" si="1"/>
        <v>0</v>
      </c>
      <c r="G35" s="33"/>
      <c r="H35" s="33"/>
    </row>
    <row r="36" spans="1:8" s="16" customFormat="1" ht="15" x14ac:dyDescent="0.2">
      <c r="A36" s="168"/>
      <c r="B36" s="3"/>
      <c r="C36" s="4"/>
      <c r="D36" s="127"/>
      <c r="E36" s="6"/>
      <c r="F36" s="32">
        <f t="shared" si="1"/>
        <v>0</v>
      </c>
      <c r="G36" s="33"/>
      <c r="H36" s="33"/>
    </row>
    <row r="37" spans="1:8" s="16" customFormat="1" ht="15" x14ac:dyDescent="0.2">
      <c r="A37" s="168"/>
      <c r="B37" s="3"/>
      <c r="C37" s="4"/>
      <c r="D37" s="127"/>
      <c r="E37" s="6"/>
      <c r="F37" s="32">
        <f t="shared" si="1"/>
        <v>0</v>
      </c>
      <c r="G37" s="33"/>
      <c r="H37" s="33"/>
    </row>
    <row r="38" spans="1:8" s="16" customFormat="1" ht="15" x14ac:dyDescent="0.2">
      <c r="A38" s="168"/>
      <c r="B38" s="3"/>
      <c r="C38" s="4"/>
      <c r="D38" s="127"/>
      <c r="E38" s="6"/>
      <c r="F38" s="32">
        <f t="shared" si="1"/>
        <v>0</v>
      </c>
      <c r="G38" s="33"/>
      <c r="H38" s="33"/>
    </row>
    <row r="39" spans="1:8" s="16" customFormat="1" ht="15" x14ac:dyDescent="0.2">
      <c r="A39" s="168"/>
      <c r="B39" s="3"/>
      <c r="C39" s="4"/>
      <c r="D39" s="127"/>
      <c r="E39" s="6"/>
      <c r="F39" s="32">
        <f t="shared" si="1"/>
        <v>0</v>
      </c>
      <c r="G39" s="33"/>
      <c r="H39" s="33"/>
    </row>
    <row r="40" spans="1:8" s="16" customFormat="1" ht="15" x14ac:dyDescent="0.2">
      <c r="A40" s="168"/>
      <c r="B40" s="3"/>
      <c r="C40" s="4"/>
      <c r="D40" s="127"/>
      <c r="E40" s="6"/>
      <c r="F40" s="32">
        <f t="shared" si="1"/>
        <v>0</v>
      </c>
      <c r="G40" s="33"/>
      <c r="H40" s="33"/>
    </row>
    <row r="41" spans="1:8" s="16" customFormat="1" ht="15" x14ac:dyDescent="0.2">
      <c r="A41" s="168"/>
      <c r="B41" s="3"/>
      <c r="C41" s="4"/>
      <c r="D41" s="127"/>
      <c r="E41" s="6"/>
      <c r="F41" s="32">
        <f t="shared" si="1"/>
        <v>0</v>
      </c>
      <c r="G41" s="33"/>
      <c r="H41" s="33"/>
    </row>
    <row r="42" spans="1:8" s="16" customFormat="1" ht="15" x14ac:dyDescent="0.2">
      <c r="A42" s="168"/>
      <c r="B42" s="7"/>
      <c r="C42" s="8"/>
      <c r="D42" s="9"/>
      <c r="E42" s="10"/>
      <c r="F42" s="35">
        <f t="shared" ref="F42" si="2">D42*E42</f>
        <v>0</v>
      </c>
      <c r="G42" s="36"/>
      <c r="H42" s="36"/>
    </row>
    <row r="43" spans="1:8" s="16" customFormat="1" ht="16.5" thickBot="1" x14ac:dyDescent="0.3">
      <c r="A43" s="169"/>
      <c r="B43" s="75" t="s">
        <v>4</v>
      </c>
      <c r="C43" s="76"/>
      <c r="D43" s="77">
        <f>SUM(D30:D42)</f>
        <v>0</v>
      </c>
      <c r="E43" s="140"/>
      <c r="F43" s="140">
        <f>SUM(F30:F42)</f>
        <v>0</v>
      </c>
      <c r="G43" s="78">
        <f>(1+$C$6)</f>
        <v>1</v>
      </c>
      <c r="H43" s="140">
        <f>F43*G43</f>
        <v>0</v>
      </c>
    </row>
    <row r="44" spans="1:8" s="16" customFormat="1" ht="17.25" thickTop="1" thickBot="1" x14ac:dyDescent="0.3">
      <c r="A44" s="37"/>
      <c r="B44" s="90"/>
      <c r="C44" s="91"/>
      <c r="D44" s="86"/>
      <c r="E44" s="143"/>
      <c r="F44" s="143"/>
      <c r="G44" s="92"/>
      <c r="H44" s="143"/>
    </row>
    <row r="45" spans="1:8" s="16" customFormat="1" ht="15" customHeight="1" thickTop="1" x14ac:dyDescent="0.2">
      <c r="A45" s="167" t="s">
        <v>29</v>
      </c>
      <c r="B45" s="2"/>
      <c r="C45" s="128"/>
      <c r="D45" s="126"/>
      <c r="E45" s="129"/>
      <c r="F45" s="79">
        <f t="shared" ref="F45:F56" si="3">D45*E45</f>
        <v>0</v>
      </c>
      <c r="G45" s="80"/>
      <c r="H45" s="80"/>
    </row>
    <row r="46" spans="1:8" s="16" customFormat="1" ht="15" x14ac:dyDescent="0.2">
      <c r="A46" s="168"/>
      <c r="B46" s="3"/>
      <c r="C46" s="4"/>
      <c r="D46" s="127"/>
      <c r="E46" s="6"/>
      <c r="F46" s="32">
        <f t="shared" si="3"/>
        <v>0</v>
      </c>
      <c r="G46" s="33"/>
      <c r="H46" s="33"/>
    </row>
    <row r="47" spans="1:8" s="16" customFormat="1" ht="15" x14ac:dyDescent="0.2">
      <c r="A47" s="168"/>
      <c r="B47" s="3"/>
      <c r="C47" s="4"/>
      <c r="D47" s="127"/>
      <c r="E47" s="6"/>
      <c r="F47" s="32">
        <f t="shared" si="3"/>
        <v>0</v>
      </c>
      <c r="G47" s="33"/>
      <c r="H47" s="33"/>
    </row>
    <row r="48" spans="1:8" s="16" customFormat="1" ht="15" x14ac:dyDescent="0.2">
      <c r="A48" s="168"/>
      <c r="B48" s="3"/>
      <c r="C48" s="4"/>
      <c r="D48" s="127"/>
      <c r="E48" s="6"/>
      <c r="F48" s="32">
        <f t="shared" si="3"/>
        <v>0</v>
      </c>
      <c r="G48" s="33"/>
      <c r="H48" s="33"/>
    </row>
    <row r="49" spans="1:8" s="16" customFormat="1" ht="15" x14ac:dyDescent="0.2">
      <c r="A49" s="168"/>
      <c r="B49" s="3"/>
      <c r="C49" s="4"/>
      <c r="D49" s="127"/>
      <c r="E49" s="6"/>
      <c r="F49" s="32">
        <f t="shared" si="3"/>
        <v>0</v>
      </c>
      <c r="G49" s="33"/>
      <c r="H49" s="33"/>
    </row>
    <row r="50" spans="1:8" s="16" customFormat="1" ht="15" x14ac:dyDescent="0.2">
      <c r="A50" s="168"/>
      <c r="B50" s="3"/>
      <c r="C50" s="4"/>
      <c r="D50" s="127"/>
      <c r="E50" s="6"/>
      <c r="F50" s="32">
        <f t="shared" si="3"/>
        <v>0</v>
      </c>
      <c r="G50" s="33"/>
      <c r="H50" s="33"/>
    </row>
    <row r="51" spans="1:8" s="16" customFormat="1" ht="15" x14ac:dyDescent="0.2">
      <c r="A51" s="168"/>
      <c r="B51" s="3"/>
      <c r="C51" s="4"/>
      <c r="D51" s="127"/>
      <c r="E51" s="6"/>
      <c r="F51" s="32">
        <f t="shared" si="3"/>
        <v>0</v>
      </c>
      <c r="G51" s="33"/>
      <c r="H51" s="33"/>
    </row>
    <row r="52" spans="1:8" s="16" customFormat="1" ht="15" x14ac:dyDescent="0.2">
      <c r="A52" s="168"/>
      <c r="B52" s="3"/>
      <c r="C52" s="4"/>
      <c r="D52" s="127"/>
      <c r="E52" s="6"/>
      <c r="F52" s="32">
        <f t="shared" si="3"/>
        <v>0</v>
      </c>
      <c r="G52" s="33"/>
      <c r="H52" s="33"/>
    </row>
    <row r="53" spans="1:8" s="16" customFormat="1" ht="15" x14ac:dyDescent="0.2">
      <c r="A53" s="168"/>
      <c r="B53" s="3"/>
      <c r="C53" s="4"/>
      <c r="D53" s="127"/>
      <c r="E53" s="6"/>
      <c r="F53" s="32">
        <f t="shared" si="3"/>
        <v>0</v>
      </c>
      <c r="G53" s="33"/>
      <c r="H53" s="33"/>
    </row>
    <row r="54" spans="1:8" s="16" customFormat="1" ht="15" x14ac:dyDescent="0.2">
      <c r="A54" s="168"/>
      <c r="B54" s="3"/>
      <c r="C54" s="4"/>
      <c r="D54" s="127"/>
      <c r="E54" s="6"/>
      <c r="F54" s="32">
        <f t="shared" si="3"/>
        <v>0</v>
      </c>
      <c r="G54" s="33"/>
      <c r="H54" s="33"/>
    </row>
    <row r="55" spans="1:8" s="16" customFormat="1" ht="15" x14ac:dyDescent="0.2">
      <c r="A55" s="168"/>
      <c r="B55" s="3"/>
      <c r="C55" s="4"/>
      <c r="D55" s="127"/>
      <c r="E55" s="6"/>
      <c r="F55" s="32">
        <f t="shared" si="3"/>
        <v>0</v>
      </c>
      <c r="G55" s="33"/>
      <c r="H55" s="33"/>
    </row>
    <row r="56" spans="1:8" s="16" customFormat="1" ht="15" x14ac:dyDescent="0.2">
      <c r="A56" s="168"/>
      <c r="B56" s="3"/>
      <c r="C56" s="4"/>
      <c r="D56" s="127"/>
      <c r="E56" s="6"/>
      <c r="F56" s="32">
        <f t="shared" si="3"/>
        <v>0</v>
      </c>
      <c r="G56" s="33"/>
      <c r="H56" s="33"/>
    </row>
    <row r="57" spans="1:8" s="16" customFormat="1" ht="15" x14ac:dyDescent="0.2">
      <c r="A57" s="168"/>
      <c r="B57" s="7"/>
      <c r="C57" s="8"/>
      <c r="D57" s="9"/>
      <c r="E57" s="10"/>
      <c r="F57" s="35">
        <f t="shared" ref="F57" si="4">D57*E57</f>
        <v>0</v>
      </c>
      <c r="G57" s="36"/>
      <c r="H57" s="36"/>
    </row>
    <row r="58" spans="1:8" s="16" customFormat="1" ht="16.5" thickBot="1" x14ac:dyDescent="0.3">
      <c r="A58" s="169"/>
      <c r="B58" s="75" t="s">
        <v>4</v>
      </c>
      <c r="C58" s="76"/>
      <c r="D58" s="77">
        <f>SUM(D45:D57)</f>
        <v>0</v>
      </c>
      <c r="E58" s="140"/>
      <c r="F58" s="140">
        <f>SUM(F45:F57)</f>
        <v>0</v>
      </c>
      <c r="G58" s="78">
        <f>(1+$C$6)</f>
        <v>1</v>
      </c>
      <c r="H58" s="140">
        <f>F58*G58</f>
        <v>0</v>
      </c>
    </row>
    <row r="59" spans="1:8" s="16" customFormat="1" ht="17.25" thickTop="1" thickBot="1" x14ac:dyDescent="0.3">
      <c r="A59" s="37"/>
      <c r="B59" s="90"/>
      <c r="C59" s="91"/>
      <c r="D59" s="86"/>
      <c r="E59" s="143"/>
      <c r="F59" s="143"/>
      <c r="G59" s="92"/>
      <c r="H59" s="143"/>
    </row>
    <row r="60" spans="1:8" s="16" customFormat="1" ht="15" customHeight="1" thickTop="1" x14ac:dyDescent="0.2">
      <c r="A60" s="167" t="s">
        <v>28</v>
      </c>
      <c r="B60" s="2"/>
      <c r="C60" s="128"/>
      <c r="D60" s="126"/>
      <c r="E60" s="129"/>
      <c r="F60" s="79">
        <f t="shared" ref="F60:F71" si="5">D60*E60</f>
        <v>0</v>
      </c>
      <c r="G60" s="80"/>
      <c r="H60" s="80"/>
    </row>
    <row r="61" spans="1:8" s="16" customFormat="1" ht="15" customHeight="1" x14ac:dyDescent="0.2">
      <c r="A61" s="168"/>
      <c r="B61" s="3"/>
      <c r="C61" s="4"/>
      <c r="D61" s="127"/>
      <c r="E61" s="6"/>
      <c r="F61" s="32">
        <f t="shared" si="5"/>
        <v>0</v>
      </c>
      <c r="G61" s="33"/>
      <c r="H61" s="33"/>
    </row>
    <row r="62" spans="1:8" s="16" customFormat="1" ht="15" customHeight="1" x14ac:dyDescent="0.2">
      <c r="A62" s="168"/>
      <c r="B62" s="3"/>
      <c r="C62" s="4"/>
      <c r="D62" s="127"/>
      <c r="E62" s="6"/>
      <c r="F62" s="32">
        <f t="shared" si="5"/>
        <v>0</v>
      </c>
      <c r="G62" s="33"/>
      <c r="H62" s="33"/>
    </row>
    <row r="63" spans="1:8" s="16" customFormat="1" ht="15" customHeight="1" x14ac:dyDescent="0.2">
      <c r="A63" s="168"/>
      <c r="B63" s="3"/>
      <c r="C63" s="4"/>
      <c r="D63" s="127"/>
      <c r="E63" s="6"/>
      <c r="F63" s="32">
        <f t="shared" si="5"/>
        <v>0</v>
      </c>
      <c r="G63" s="33"/>
      <c r="H63" s="33"/>
    </row>
    <row r="64" spans="1:8" s="16" customFormat="1" ht="15" x14ac:dyDescent="0.2">
      <c r="A64" s="168"/>
      <c r="B64" s="3"/>
      <c r="C64" s="4"/>
      <c r="D64" s="127"/>
      <c r="E64" s="6"/>
      <c r="F64" s="32">
        <f t="shared" si="5"/>
        <v>0</v>
      </c>
      <c r="G64" s="33"/>
      <c r="H64" s="33"/>
    </row>
    <row r="65" spans="1:8" s="16" customFormat="1" ht="15" x14ac:dyDescent="0.2">
      <c r="A65" s="168"/>
      <c r="B65" s="3"/>
      <c r="C65" s="4"/>
      <c r="D65" s="127"/>
      <c r="E65" s="6"/>
      <c r="F65" s="32">
        <f t="shared" si="5"/>
        <v>0</v>
      </c>
      <c r="G65" s="33"/>
      <c r="H65" s="33"/>
    </row>
    <row r="66" spans="1:8" s="16" customFormat="1" ht="15" x14ac:dyDescent="0.2">
      <c r="A66" s="168"/>
      <c r="B66" s="3"/>
      <c r="C66" s="4"/>
      <c r="D66" s="127"/>
      <c r="E66" s="6"/>
      <c r="F66" s="32">
        <f t="shared" si="5"/>
        <v>0</v>
      </c>
      <c r="G66" s="33"/>
      <c r="H66" s="33"/>
    </row>
    <row r="67" spans="1:8" s="16" customFormat="1" ht="15" x14ac:dyDescent="0.2">
      <c r="A67" s="168"/>
      <c r="B67" s="3"/>
      <c r="C67" s="4"/>
      <c r="D67" s="127"/>
      <c r="E67" s="6"/>
      <c r="F67" s="32">
        <f t="shared" si="5"/>
        <v>0</v>
      </c>
      <c r="G67" s="33"/>
      <c r="H67" s="33"/>
    </row>
    <row r="68" spans="1:8" s="16" customFormat="1" ht="15" x14ac:dyDescent="0.2">
      <c r="A68" s="168"/>
      <c r="B68" s="3"/>
      <c r="C68" s="4"/>
      <c r="D68" s="127"/>
      <c r="E68" s="6"/>
      <c r="F68" s="32">
        <f t="shared" si="5"/>
        <v>0</v>
      </c>
      <c r="G68" s="33"/>
      <c r="H68" s="33"/>
    </row>
    <row r="69" spans="1:8" s="16" customFormat="1" ht="15" x14ac:dyDescent="0.2">
      <c r="A69" s="168"/>
      <c r="B69" s="3"/>
      <c r="C69" s="4"/>
      <c r="D69" s="127"/>
      <c r="E69" s="6"/>
      <c r="F69" s="32">
        <f t="shared" si="5"/>
        <v>0</v>
      </c>
      <c r="G69" s="33"/>
      <c r="H69" s="33"/>
    </row>
    <row r="70" spans="1:8" s="16" customFormat="1" ht="15" x14ac:dyDescent="0.2">
      <c r="A70" s="168"/>
      <c r="B70" s="3"/>
      <c r="C70" s="4"/>
      <c r="D70" s="127"/>
      <c r="E70" s="6"/>
      <c r="F70" s="32">
        <f t="shared" si="5"/>
        <v>0</v>
      </c>
      <c r="G70" s="33"/>
      <c r="H70" s="33"/>
    </row>
    <row r="71" spans="1:8" s="16" customFormat="1" ht="15" x14ac:dyDescent="0.2">
      <c r="A71" s="168"/>
      <c r="B71" s="3"/>
      <c r="C71" s="4"/>
      <c r="D71" s="127"/>
      <c r="E71" s="6"/>
      <c r="F71" s="32">
        <f t="shared" si="5"/>
        <v>0</v>
      </c>
      <c r="G71" s="33"/>
      <c r="H71" s="33"/>
    </row>
    <row r="72" spans="1:8" s="16" customFormat="1" ht="15" x14ac:dyDescent="0.2">
      <c r="A72" s="168"/>
      <c r="B72" s="7"/>
      <c r="C72" s="8"/>
      <c r="D72" s="9"/>
      <c r="E72" s="10"/>
      <c r="F72" s="35">
        <f t="shared" ref="F72" si="6">D72*E72</f>
        <v>0</v>
      </c>
      <c r="G72" s="36"/>
      <c r="H72" s="36"/>
    </row>
    <row r="73" spans="1:8" s="16" customFormat="1" ht="16.5" thickBot="1" x14ac:dyDescent="0.3">
      <c r="A73" s="169"/>
      <c r="B73" s="75" t="s">
        <v>4</v>
      </c>
      <c r="C73" s="76"/>
      <c r="D73" s="77">
        <f>SUM(D60:D72)</f>
        <v>0</v>
      </c>
      <c r="E73" s="140"/>
      <c r="F73" s="140">
        <f>SUM(F60:F72)</f>
        <v>0</v>
      </c>
      <c r="G73" s="78">
        <f>(1+$C$6)</f>
        <v>1</v>
      </c>
      <c r="H73" s="140">
        <f>F73*G73</f>
        <v>0</v>
      </c>
    </row>
    <row r="74" spans="1:8" s="16" customFormat="1" ht="17.25" thickTop="1" thickBot="1" x14ac:dyDescent="0.3">
      <c r="A74" s="37"/>
      <c r="B74" s="90"/>
      <c r="C74" s="91"/>
      <c r="D74" s="86"/>
      <c r="E74" s="143"/>
      <c r="F74" s="143"/>
      <c r="G74" s="92"/>
      <c r="H74" s="143"/>
    </row>
    <row r="75" spans="1:8" s="16" customFormat="1" ht="15" customHeight="1" thickTop="1" x14ac:dyDescent="0.2">
      <c r="A75" s="167" t="s">
        <v>27</v>
      </c>
      <c r="B75" s="2"/>
      <c r="C75" s="128"/>
      <c r="D75" s="126"/>
      <c r="E75" s="129"/>
      <c r="F75" s="79">
        <f t="shared" ref="F75:F86" si="7">D75*E75</f>
        <v>0</v>
      </c>
      <c r="G75" s="80"/>
      <c r="H75" s="80"/>
    </row>
    <row r="76" spans="1:8" s="16" customFormat="1" ht="15" x14ac:dyDescent="0.2">
      <c r="A76" s="168"/>
      <c r="B76" s="3"/>
      <c r="C76" s="4"/>
      <c r="D76" s="127"/>
      <c r="E76" s="6"/>
      <c r="F76" s="32">
        <f t="shared" si="7"/>
        <v>0</v>
      </c>
      <c r="G76" s="33"/>
      <c r="H76" s="33"/>
    </row>
    <row r="77" spans="1:8" s="16" customFormat="1" ht="15" x14ac:dyDescent="0.2">
      <c r="A77" s="168"/>
      <c r="B77" s="3"/>
      <c r="C77" s="4"/>
      <c r="D77" s="127"/>
      <c r="E77" s="6"/>
      <c r="F77" s="32">
        <f t="shared" si="7"/>
        <v>0</v>
      </c>
      <c r="G77" s="33"/>
      <c r="H77" s="33"/>
    </row>
    <row r="78" spans="1:8" s="16" customFormat="1" ht="15" x14ac:dyDescent="0.2">
      <c r="A78" s="168"/>
      <c r="B78" s="3"/>
      <c r="C78" s="4"/>
      <c r="D78" s="127"/>
      <c r="E78" s="6"/>
      <c r="F78" s="32">
        <f t="shared" si="7"/>
        <v>0</v>
      </c>
      <c r="G78" s="33"/>
      <c r="H78" s="33"/>
    </row>
    <row r="79" spans="1:8" s="16" customFormat="1" ht="15" x14ac:dyDescent="0.2">
      <c r="A79" s="168"/>
      <c r="B79" s="3"/>
      <c r="C79" s="4"/>
      <c r="D79" s="127"/>
      <c r="E79" s="6"/>
      <c r="F79" s="32">
        <f t="shared" si="7"/>
        <v>0</v>
      </c>
      <c r="G79" s="33"/>
      <c r="H79" s="33"/>
    </row>
    <row r="80" spans="1:8" s="16" customFormat="1" ht="15" x14ac:dyDescent="0.2">
      <c r="A80" s="168"/>
      <c r="B80" s="3"/>
      <c r="C80" s="4"/>
      <c r="D80" s="127"/>
      <c r="E80" s="6"/>
      <c r="F80" s="32">
        <f t="shared" si="7"/>
        <v>0</v>
      </c>
      <c r="G80" s="33"/>
      <c r="H80" s="33"/>
    </row>
    <row r="81" spans="1:8" s="16" customFormat="1" ht="15" x14ac:dyDescent="0.2">
      <c r="A81" s="168"/>
      <c r="B81" s="3"/>
      <c r="C81" s="4"/>
      <c r="D81" s="127"/>
      <c r="E81" s="6"/>
      <c r="F81" s="32">
        <f t="shared" si="7"/>
        <v>0</v>
      </c>
      <c r="G81" s="33"/>
      <c r="H81" s="33"/>
    </row>
    <row r="82" spans="1:8" s="16" customFormat="1" ht="15" x14ac:dyDescent="0.2">
      <c r="A82" s="168"/>
      <c r="B82" s="3"/>
      <c r="C82" s="4"/>
      <c r="D82" s="127"/>
      <c r="E82" s="6"/>
      <c r="F82" s="32">
        <f t="shared" si="7"/>
        <v>0</v>
      </c>
      <c r="G82" s="33"/>
      <c r="H82" s="33"/>
    </row>
    <row r="83" spans="1:8" s="16" customFormat="1" ht="15" x14ac:dyDescent="0.2">
      <c r="A83" s="168"/>
      <c r="B83" s="3"/>
      <c r="C83" s="4"/>
      <c r="D83" s="127"/>
      <c r="E83" s="6"/>
      <c r="F83" s="32">
        <f t="shared" si="7"/>
        <v>0</v>
      </c>
      <c r="G83" s="33"/>
      <c r="H83" s="33"/>
    </row>
    <row r="84" spans="1:8" s="16" customFormat="1" ht="15" x14ac:dyDescent="0.2">
      <c r="A84" s="168"/>
      <c r="B84" s="3"/>
      <c r="C84" s="4"/>
      <c r="D84" s="127"/>
      <c r="E84" s="6"/>
      <c r="F84" s="32">
        <f t="shared" si="7"/>
        <v>0</v>
      </c>
      <c r="G84" s="33"/>
      <c r="H84" s="33"/>
    </row>
    <row r="85" spans="1:8" s="16" customFormat="1" ht="15" x14ac:dyDescent="0.2">
      <c r="A85" s="168"/>
      <c r="B85" s="3"/>
      <c r="C85" s="4"/>
      <c r="D85" s="127"/>
      <c r="E85" s="6"/>
      <c r="F85" s="32">
        <f t="shared" si="7"/>
        <v>0</v>
      </c>
      <c r="G85" s="33"/>
      <c r="H85" s="33"/>
    </row>
    <row r="86" spans="1:8" s="16" customFormat="1" ht="15" x14ac:dyDescent="0.2">
      <c r="A86" s="168"/>
      <c r="B86" s="3"/>
      <c r="C86" s="4"/>
      <c r="D86" s="127"/>
      <c r="E86" s="6"/>
      <c r="F86" s="32">
        <f t="shared" si="7"/>
        <v>0</v>
      </c>
      <c r="G86" s="33"/>
      <c r="H86" s="33"/>
    </row>
    <row r="87" spans="1:8" s="16" customFormat="1" ht="15" x14ac:dyDescent="0.2">
      <c r="A87" s="168"/>
      <c r="B87" s="7"/>
      <c r="C87" s="8"/>
      <c r="D87" s="9"/>
      <c r="E87" s="10"/>
      <c r="F87" s="35">
        <f t="shared" ref="F87" si="8">D87*E87</f>
        <v>0</v>
      </c>
      <c r="G87" s="36"/>
      <c r="H87" s="36"/>
    </row>
    <row r="88" spans="1:8" s="16" customFormat="1" ht="16.5" thickBot="1" x14ac:dyDescent="0.3">
      <c r="A88" s="169"/>
      <c r="B88" s="75" t="s">
        <v>4</v>
      </c>
      <c r="C88" s="76"/>
      <c r="D88" s="77">
        <f>SUM(D75:D87)</f>
        <v>0</v>
      </c>
      <c r="E88" s="140"/>
      <c r="F88" s="140">
        <f>SUM(F75:F87)</f>
        <v>0</v>
      </c>
      <c r="G88" s="78">
        <f>(1+$C$6)</f>
        <v>1</v>
      </c>
      <c r="H88" s="140">
        <f>F88*G88</f>
        <v>0</v>
      </c>
    </row>
    <row r="89" spans="1:8" s="16" customFormat="1" ht="17.25" thickTop="1" thickBot="1" x14ac:dyDescent="0.3">
      <c r="A89" s="37"/>
      <c r="B89" s="90"/>
      <c r="C89" s="91"/>
      <c r="D89" s="86"/>
      <c r="E89" s="143"/>
      <c r="F89" s="143"/>
      <c r="G89" s="92"/>
      <c r="H89" s="143"/>
    </row>
    <row r="90" spans="1:8" s="16" customFormat="1" ht="15" customHeight="1" thickTop="1" x14ac:dyDescent="0.2">
      <c r="A90" s="167" t="s">
        <v>26</v>
      </c>
      <c r="B90" s="2"/>
      <c r="C90" s="128"/>
      <c r="D90" s="126"/>
      <c r="E90" s="129"/>
      <c r="F90" s="79">
        <f t="shared" ref="F90:F101" si="9">D90*E90</f>
        <v>0</v>
      </c>
      <c r="G90" s="80"/>
      <c r="H90" s="80"/>
    </row>
    <row r="91" spans="1:8" s="16" customFormat="1" ht="15" x14ac:dyDescent="0.2">
      <c r="A91" s="168"/>
      <c r="B91" s="3"/>
      <c r="C91" s="4"/>
      <c r="D91" s="127"/>
      <c r="E91" s="6"/>
      <c r="F91" s="32">
        <f t="shared" si="9"/>
        <v>0</v>
      </c>
      <c r="G91" s="33"/>
      <c r="H91" s="33"/>
    </row>
    <row r="92" spans="1:8" s="16" customFormat="1" ht="15" x14ac:dyDescent="0.2">
      <c r="A92" s="168"/>
      <c r="B92" s="3"/>
      <c r="C92" s="4"/>
      <c r="D92" s="127"/>
      <c r="E92" s="6"/>
      <c r="F92" s="32">
        <f t="shared" si="9"/>
        <v>0</v>
      </c>
      <c r="G92" s="33"/>
      <c r="H92" s="33"/>
    </row>
    <row r="93" spans="1:8" s="16" customFormat="1" ht="15" x14ac:dyDescent="0.2">
      <c r="A93" s="168"/>
      <c r="B93" s="3"/>
      <c r="C93" s="4"/>
      <c r="D93" s="127"/>
      <c r="E93" s="6"/>
      <c r="F93" s="32">
        <f t="shared" si="9"/>
        <v>0</v>
      </c>
      <c r="G93" s="33"/>
      <c r="H93" s="33"/>
    </row>
    <row r="94" spans="1:8" s="16" customFormat="1" ht="15" x14ac:dyDescent="0.2">
      <c r="A94" s="168"/>
      <c r="B94" s="3"/>
      <c r="C94" s="4"/>
      <c r="D94" s="127"/>
      <c r="E94" s="6"/>
      <c r="F94" s="32">
        <f t="shared" si="9"/>
        <v>0</v>
      </c>
      <c r="G94" s="33"/>
      <c r="H94" s="33"/>
    </row>
    <row r="95" spans="1:8" s="16" customFormat="1" ht="15" x14ac:dyDescent="0.2">
      <c r="A95" s="168"/>
      <c r="B95" s="3"/>
      <c r="C95" s="4"/>
      <c r="D95" s="127"/>
      <c r="E95" s="6"/>
      <c r="F95" s="32">
        <f t="shared" si="9"/>
        <v>0</v>
      </c>
      <c r="G95" s="33"/>
      <c r="H95" s="33"/>
    </row>
    <row r="96" spans="1:8" s="16" customFormat="1" ht="15" x14ac:dyDescent="0.2">
      <c r="A96" s="168"/>
      <c r="B96" s="3"/>
      <c r="C96" s="4"/>
      <c r="D96" s="127"/>
      <c r="E96" s="6"/>
      <c r="F96" s="32">
        <f t="shared" si="9"/>
        <v>0</v>
      </c>
      <c r="G96" s="33"/>
      <c r="H96" s="33"/>
    </row>
    <row r="97" spans="1:8" s="16" customFormat="1" ht="15" x14ac:dyDescent="0.2">
      <c r="A97" s="168"/>
      <c r="B97" s="3"/>
      <c r="C97" s="4"/>
      <c r="D97" s="127"/>
      <c r="E97" s="6"/>
      <c r="F97" s="32">
        <f t="shared" si="9"/>
        <v>0</v>
      </c>
      <c r="G97" s="33"/>
      <c r="H97" s="33"/>
    </row>
    <row r="98" spans="1:8" s="16" customFormat="1" ht="15" x14ac:dyDescent="0.2">
      <c r="A98" s="168"/>
      <c r="B98" s="3"/>
      <c r="C98" s="4"/>
      <c r="D98" s="127"/>
      <c r="E98" s="6"/>
      <c r="F98" s="32">
        <f t="shared" si="9"/>
        <v>0</v>
      </c>
      <c r="G98" s="33"/>
      <c r="H98" s="33"/>
    </row>
    <row r="99" spans="1:8" s="16" customFormat="1" ht="15" x14ac:dyDescent="0.2">
      <c r="A99" s="168"/>
      <c r="B99" s="3"/>
      <c r="C99" s="4"/>
      <c r="D99" s="127"/>
      <c r="E99" s="6"/>
      <c r="F99" s="32">
        <f t="shared" si="9"/>
        <v>0</v>
      </c>
      <c r="G99" s="33"/>
      <c r="H99" s="33"/>
    </row>
    <row r="100" spans="1:8" s="16" customFormat="1" ht="15" x14ac:dyDescent="0.2">
      <c r="A100" s="168"/>
      <c r="B100" s="3"/>
      <c r="C100" s="4"/>
      <c r="D100" s="127"/>
      <c r="E100" s="6"/>
      <c r="F100" s="32">
        <f t="shared" si="9"/>
        <v>0</v>
      </c>
      <c r="G100" s="33"/>
      <c r="H100" s="33"/>
    </row>
    <row r="101" spans="1:8" s="16" customFormat="1" ht="15" x14ac:dyDescent="0.2">
      <c r="A101" s="168"/>
      <c r="B101" s="3"/>
      <c r="C101" s="4"/>
      <c r="D101" s="127"/>
      <c r="E101" s="6"/>
      <c r="F101" s="32">
        <f t="shared" si="9"/>
        <v>0</v>
      </c>
      <c r="G101" s="33"/>
      <c r="H101" s="33"/>
    </row>
    <row r="102" spans="1:8" s="16" customFormat="1" ht="15" x14ac:dyDescent="0.2">
      <c r="A102" s="168"/>
      <c r="B102" s="7"/>
      <c r="C102" s="8"/>
      <c r="D102" s="9"/>
      <c r="E102" s="10"/>
      <c r="F102" s="35">
        <f t="shared" ref="F102" si="10">D102*E102</f>
        <v>0</v>
      </c>
      <c r="G102" s="36"/>
      <c r="H102" s="36"/>
    </row>
    <row r="103" spans="1:8" s="16" customFormat="1" ht="16.5" thickBot="1" x14ac:dyDescent="0.3">
      <c r="A103" s="169"/>
      <c r="B103" s="75" t="s">
        <v>4</v>
      </c>
      <c r="C103" s="76"/>
      <c r="D103" s="77">
        <f>SUM(D90:D102)</f>
        <v>0</v>
      </c>
      <c r="E103" s="140"/>
      <c r="F103" s="140">
        <f>SUM(F90:F102)</f>
        <v>0</v>
      </c>
      <c r="G103" s="78">
        <f>(1+$C$6)</f>
        <v>1</v>
      </c>
      <c r="H103" s="140">
        <f>F103*G103</f>
        <v>0</v>
      </c>
    </row>
    <row r="104" spans="1:8" s="16" customFormat="1" ht="17.25" thickTop="1" thickBot="1" x14ac:dyDescent="0.3">
      <c r="A104" s="37"/>
      <c r="B104" s="90"/>
      <c r="C104" s="91"/>
      <c r="D104" s="86"/>
      <c r="E104" s="143"/>
      <c r="F104" s="143"/>
      <c r="G104" s="92"/>
      <c r="H104" s="143"/>
    </row>
    <row r="105" spans="1:8" s="16" customFormat="1" ht="15" customHeight="1" thickTop="1" x14ac:dyDescent="0.2">
      <c r="A105" s="167" t="s">
        <v>25</v>
      </c>
      <c r="B105" s="2"/>
      <c r="C105" s="128"/>
      <c r="D105" s="126"/>
      <c r="E105" s="129"/>
      <c r="F105" s="79">
        <f t="shared" ref="F105:F116" si="11">D105*E105</f>
        <v>0</v>
      </c>
      <c r="G105" s="80"/>
      <c r="H105" s="80"/>
    </row>
    <row r="106" spans="1:8" s="16" customFormat="1" ht="15" x14ac:dyDescent="0.2">
      <c r="A106" s="168"/>
      <c r="B106" s="3"/>
      <c r="C106" s="4"/>
      <c r="D106" s="127"/>
      <c r="E106" s="6"/>
      <c r="F106" s="32">
        <f t="shared" si="11"/>
        <v>0</v>
      </c>
      <c r="G106" s="33"/>
      <c r="H106" s="33"/>
    </row>
    <row r="107" spans="1:8" s="16" customFormat="1" ht="15" x14ac:dyDescent="0.2">
      <c r="A107" s="168"/>
      <c r="B107" s="3"/>
      <c r="C107" s="4"/>
      <c r="D107" s="127"/>
      <c r="E107" s="6"/>
      <c r="F107" s="32">
        <f t="shared" si="11"/>
        <v>0</v>
      </c>
      <c r="G107" s="33"/>
      <c r="H107" s="33"/>
    </row>
    <row r="108" spans="1:8" s="16" customFormat="1" ht="15" x14ac:dyDescent="0.2">
      <c r="A108" s="168"/>
      <c r="B108" s="3"/>
      <c r="C108" s="4"/>
      <c r="D108" s="127"/>
      <c r="E108" s="6"/>
      <c r="F108" s="32">
        <f t="shared" si="11"/>
        <v>0</v>
      </c>
      <c r="G108" s="33"/>
      <c r="H108" s="33"/>
    </row>
    <row r="109" spans="1:8" s="16" customFormat="1" ht="15" x14ac:dyDescent="0.2">
      <c r="A109" s="168"/>
      <c r="B109" s="3"/>
      <c r="C109" s="4"/>
      <c r="D109" s="127"/>
      <c r="E109" s="6"/>
      <c r="F109" s="32">
        <f t="shared" si="11"/>
        <v>0</v>
      </c>
      <c r="G109" s="33"/>
      <c r="H109" s="33"/>
    </row>
    <row r="110" spans="1:8" s="16" customFormat="1" ht="15" x14ac:dyDescent="0.2">
      <c r="A110" s="168"/>
      <c r="B110" s="3"/>
      <c r="C110" s="4"/>
      <c r="D110" s="127"/>
      <c r="E110" s="6"/>
      <c r="F110" s="32">
        <f t="shared" si="11"/>
        <v>0</v>
      </c>
      <c r="G110" s="33"/>
      <c r="H110" s="33"/>
    </row>
    <row r="111" spans="1:8" s="16" customFormat="1" ht="15" x14ac:dyDescent="0.2">
      <c r="A111" s="168"/>
      <c r="B111" s="3"/>
      <c r="C111" s="4"/>
      <c r="D111" s="127"/>
      <c r="E111" s="6"/>
      <c r="F111" s="32">
        <f t="shared" si="11"/>
        <v>0</v>
      </c>
      <c r="G111" s="33"/>
      <c r="H111" s="33"/>
    </row>
    <row r="112" spans="1:8" s="16" customFormat="1" ht="15" x14ac:dyDescent="0.2">
      <c r="A112" s="168"/>
      <c r="B112" s="3"/>
      <c r="C112" s="4"/>
      <c r="D112" s="127"/>
      <c r="E112" s="6"/>
      <c r="F112" s="32">
        <f t="shared" si="11"/>
        <v>0</v>
      </c>
      <c r="G112" s="33"/>
      <c r="H112" s="33"/>
    </row>
    <row r="113" spans="1:8" s="16" customFormat="1" ht="15" x14ac:dyDescent="0.2">
      <c r="A113" s="168"/>
      <c r="B113" s="3"/>
      <c r="C113" s="4"/>
      <c r="D113" s="127"/>
      <c r="E113" s="6"/>
      <c r="F113" s="32">
        <f t="shared" si="11"/>
        <v>0</v>
      </c>
      <c r="G113" s="33"/>
      <c r="H113" s="33"/>
    </row>
    <row r="114" spans="1:8" s="16" customFormat="1" ht="15" x14ac:dyDescent="0.2">
      <c r="A114" s="168"/>
      <c r="B114" s="3"/>
      <c r="C114" s="4"/>
      <c r="D114" s="127"/>
      <c r="E114" s="6"/>
      <c r="F114" s="32">
        <f t="shared" si="11"/>
        <v>0</v>
      </c>
      <c r="G114" s="33"/>
      <c r="H114" s="33"/>
    </row>
    <row r="115" spans="1:8" s="16" customFormat="1" ht="15" x14ac:dyDescent="0.2">
      <c r="A115" s="168"/>
      <c r="B115" s="3"/>
      <c r="C115" s="4"/>
      <c r="D115" s="127"/>
      <c r="E115" s="6"/>
      <c r="F115" s="32">
        <f t="shared" si="11"/>
        <v>0</v>
      </c>
      <c r="G115" s="33"/>
      <c r="H115" s="33"/>
    </row>
    <row r="116" spans="1:8" s="16" customFormat="1" ht="15" x14ac:dyDescent="0.2">
      <c r="A116" s="168"/>
      <c r="B116" s="3"/>
      <c r="C116" s="4"/>
      <c r="D116" s="127"/>
      <c r="E116" s="6"/>
      <c r="F116" s="32">
        <f t="shared" si="11"/>
        <v>0</v>
      </c>
      <c r="G116" s="33"/>
      <c r="H116" s="33"/>
    </row>
    <row r="117" spans="1:8" s="16" customFormat="1" ht="15" x14ac:dyDescent="0.2">
      <c r="A117" s="168"/>
      <c r="B117" s="7"/>
      <c r="C117" s="8"/>
      <c r="D117" s="9"/>
      <c r="E117" s="10"/>
      <c r="F117" s="35">
        <f t="shared" ref="F117" si="12">D117*E117</f>
        <v>0</v>
      </c>
      <c r="G117" s="36"/>
      <c r="H117" s="36"/>
    </row>
    <row r="118" spans="1:8" s="16" customFormat="1" ht="16.5" thickBot="1" x14ac:dyDescent="0.3">
      <c r="A118" s="169"/>
      <c r="B118" s="75" t="s">
        <v>4</v>
      </c>
      <c r="C118" s="76"/>
      <c r="D118" s="77">
        <f>SUM(D105:D117)</f>
        <v>0</v>
      </c>
      <c r="E118" s="140"/>
      <c r="F118" s="140">
        <f>SUM(F105:F117)</f>
        <v>0</v>
      </c>
      <c r="G118" s="78">
        <f>(1+$C$6)</f>
        <v>1</v>
      </c>
      <c r="H118" s="140">
        <f>F118*G118</f>
        <v>0</v>
      </c>
    </row>
    <row r="119" spans="1:8" s="16" customFormat="1" ht="17.25" thickTop="1" thickBot="1" x14ac:dyDescent="0.3">
      <c r="A119" s="37"/>
      <c r="B119" s="90"/>
      <c r="C119" s="91"/>
      <c r="D119" s="86"/>
      <c r="E119" s="143"/>
      <c r="F119" s="143"/>
      <c r="G119" s="92"/>
      <c r="H119" s="143"/>
    </row>
    <row r="120" spans="1:8" s="16" customFormat="1" ht="15" customHeight="1" thickTop="1" x14ac:dyDescent="0.2">
      <c r="A120" s="167" t="s">
        <v>24</v>
      </c>
      <c r="B120" s="2"/>
      <c r="C120" s="128"/>
      <c r="D120" s="126"/>
      <c r="E120" s="129"/>
      <c r="F120" s="79">
        <f t="shared" ref="F120:F131" si="13">D120*E120</f>
        <v>0</v>
      </c>
      <c r="G120" s="80"/>
      <c r="H120" s="80"/>
    </row>
    <row r="121" spans="1:8" s="16" customFormat="1" ht="15" x14ac:dyDescent="0.2">
      <c r="A121" s="168"/>
      <c r="B121" s="3"/>
      <c r="C121" s="4"/>
      <c r="D121" s="127"/>
      <c r="E121" s="6"/>
      <c r="F121" s="32">
        <f t="shared" si="13"/>
        <v>0</v>
      </c>
      <c r="G121" s="33"/>
      <c r="H121" s="33"/>
    </row>
    <row r="122" spans="1:8" s="16" customFormat="1" ht="15" x14ac:dyDescent="0.2">
      <c r="A122" s="168"/>
      <c r="B122" s="3"/>
      <c r="C122" s="4"/>
      <c r="D122" s="127"/>
      <c r="E122" s="6"/>
      <c r="F122" s="32">
        <f t="shared" si="13"/>
        <v>0</v>
      </c>
      <c r="G122" s="33"/>
      <c r="H122" s="33"/>
    </row>
    <row r="123" spans="1:8" s="16" customFormat="1" ht="15" x14ac:dyDescent="0.2">
      <c r="A123" s="168"/>
      <c r="B123" s="3"/>
      <c r="C123" s="4"/>
      <c r="D123" s="127"/>
      <c r="E123" s="6"/>
      <c r="F123" s="32">
        <f t="shared" si="13"/>
        <v>0</v>
      </c>
      <c r="G123" s="33"/>
      <c r="H123" s="33"/>
    </row>
    <row r="124" spans="1:8" s="16" customFormat="1" ht="15" x14ac:dyDescent="0.2">
      <c r="A124" s="168"/>
      <c r="B124" s="3"/>
      <c r="C124" s="4"/>
      <c r="D124" s="127"/>
      <c r="E124" s="6"/>
      <c r="F124" s="32">
        <f t="shared" si="13"/>
        <v>0</v>
      </c>
      <c r="G124" s="33"/>
      <c r="H124" s="33"/>
    </row>
    <row r="125" spans="1:8" s="16" customFormat="1" ht="15" x14ac:dyDescent="0.2">
      <c r="A125" s="168"/>
      <c r="B125" s="3"/>
      <c r="C125" s="4"/>
      <c r="D125" s="127"/>
      <c r="E125" s="6"/>
      <c r="F125" s="32">
        <f t="shared" si="13"/>
        <v>0</v>
      </c>
      <c r="G125" s="33"/>
      <c r="H125" s="33"/>
    </row>
    <row r="126" spans="1:8" s="16" customFormat="1" ht="15" x14ac:dyDescent="0.2">
      <c r="A126" s="168"/>
      <c r="B126" s="3"/>
      <c r="C126" s="4"/>
      <c r="D126" s="127"/>
      <c r="E126" s="6"/>
      <c r="F126" s="32">
        <f t="shared" si="13"/>
        <v>0</v>
      </c>
      <c r="G126" s="33"/>
      <c r="H126" s="33"/>
    </row>
    <row r="127" spans="1:8" s="16" customFormat="1" ht="15" x14ac:dyDescent="0.2">
      <c r="A127" s="168"/>
      <c r="B127" s="3"/>
      <c r="C127" s="4"/>
      <c r="D127" s="127"/>
      <c r="E127" s="6"/>
      <c r="F127" s="32">
        <f t="shared" si="13"/>
        <v>0</v>
      </c>
      <c r="G127" s="33"/>
      <c r="H127" s="33"/>
    </row>
    <row r="128" spans="1:8" s="16" customFormat="1" ht="15" x14ac:dyDescent="0.2">
      <c r="A128" s="168"/>
      <c r="B128" s="3"/>
      <c r="C128" s="4"/>
      <c r="D128" s="127"/>
      <c r="E128" s="6"/>
      <c r="F128" s="32">
        <f t="shared" si="13"/>
        <v>0</v>
      </c>
      <c r="G128" s="33"/>
      <c r="H128" s="33"/>
    </row>
    <row r="129" spans="1:8" s="16" customFormat="1" ht="15" x14ac:dyDescent="0.2">
      <c r="A129" s="168"/>
      <c r="B129" s="3"/>
      <c r="C129" s="4"/>
      <c r="D129" s="127"/>
      <c r="E129" s="6"/>
      <c r="F129" s="32">
        <f t="shared" si="13"/>
        <v>0</v>
      </c>
      <c r="G129" s="33"/>
      <c r="H129" s="33"/>
    </row>
    <row r="130" spans="1:8" s="16" customFormat="1" ht="15" x14ac:dyDescent="0.2">
      <c r="A130" s="168"/>
      <c r="B130" s="3"/>
      <c r="C130" s="4"/>
      <c r="D130" s="127"/>
      <c r="E130" s="6"/>
      <c r="F130" s="32">
        <f t="shared" si="13"/>
        <v>0</v>
      </c>
      <c r="G130" s="33"/>
      <c r="H130" s="33"/>
    </row>
    <row r="131" spans="1:8" s="16" customFormat="1" ht="15" x14ac:dyDescent="0.2">
      <c r="A131" s="168"/>
      <c r="B131" s="3"/>
      <c r="C131" s="4"/>
      <c r="D131" s="127"/>
      <c r="E131" s="6"/>
      <c r="F131" s="32">
        <f t="shared" si="13"/>
        <v>0</v>
      </c>
      <c r="G131" s="33"/>
      <c r="H131" s="33"/>
    </row>
    <row r="132" spans="1:8" s="16" customFormat="1" ht="15" x14ac:dyDescent="0.2">
      <c r="A132" s="168"/>
      <c r="B132" s="7"/>
      <c r="C132" s="8"/>
      <c r="D132" s="9"/>
      <c r="E132" s="10"/>
      <c r="F132" s="35">
        <f t="shared" ref="F132" si="14">D132*E132</f>
        <v>0</v>
      </c>
      <c r="G132" s="36"/>
      <c r="H132" s="36"/>
    </row>
    <row r="133" spans="1:8" s="16" customFormat="1" ht="16.5" thickBot="1" x14ac:dyDescent="0.3">
      <c r="A133" s="169"/>
      <c r="B133" s="75" t="s">
        <v>4</v>
      </c>
      <c r="C133" s="76"/>
      <c r="D133" s="77">
        <f>SUM(D120:D132)</f>
        <v>0</v>
      </c>
      <c r="E133" s="140"/>
      <c r="F133" s="140">
        <f>SUM(F120:F132)</f>
        <v>0</v>
      </c>
      <c r="G133" s="78">
        <f>(1+$C$6)</f>
        <v>1</v>
      </c>
      <c r="H133" s="140">
        <f>F133*G133</f>
        <v>0</v>
      </c>
    </row>
    <row r="134" spans="1:8" s="16" customFormat="1" ht="17.25" thickTop="1" thickBot="1" x14ac:dyDescent="0.3">
      <c r="A134" s="37"/>
      <c r="B134" s="90"/>
      <c r="C134" s="91"/>
      <c r="D134" s="86"/>
      <c r="E134" s="143"/>
      <c r="F134" s="143"/>
      <c r="G134" s="92"/>
      <c r="H134" s="143"/>
    </row>
    <row r="135" spans="1:8" s="16" customFormat="1" ht="15" customHeight="1" thickTop="1" x14ac:dyDescent="0.2">
      <c r="A135" s="167" t="s">
        <v>23</v>
      </c>
      <c r="B135" s="2"/>
      <c r="C135" s="128"/>
      <c r="D135" s="126"/>
      <c r="E135" s="129"/>
      <c r="F135" s="79">
        <f t="shared" ref="F135:F146" si="15">D135*E135</f>
        <v>0</v>
      </c>
      <c r="G135" s="80"/>
      <c r="H135" s="80"/>
    </row>
    <row r="136" spans="1:8" s="16" customFormat="1" ht="15" x14ac:dyDescent="0.2">
      <c r="A136" s="168"/>
      <c r="B136" s="3"/>
      <c r="C136" s="4"/>
      <c r="D136" s="127"/>
      <c r="E136" s="6"/>
      <c r="F136" s="32">
        <f t="shared" si="15"/>
        <v>0</v>
      </c>
      <c r="G136" s="33"/>
      <c r="H136" s="33"/>
    </row>
    <row r="137" spans="1:8" s="16" customFormat="1" ht="15" x14ac:dyDescent="0.2">
      <c r="A137" s="168"/>
      <c r="B137" s="3"/>
      <c r="C137" s="4"/>
      <c r="D137" s="127"/>
      <c r="E137" s="6"/>
      <c r="F137" s="32">
        <f t="shared" si="15"/>
        <v>0</v>
      </c>
      <c r="G137" s="33"/>
      <c r="H137" s="33"/>
    </row>
    <row r="138" spans="1:8" s="16" customFormat="1" ht="15" x14ac:dyDescent="0.2">
      <c r="A138" s="168"/>
      <c r="B138" s="3"/>
      <c r="C138" s="4"/>
      <c r="D138" s="127"/>
      <c r="E138" s="6"/>
      <c r="F138" s="32">
        <f t="shared" si="15"/>
        <v>0</v>
      </c>
      <c r="G138" s="33"/>
      <c r="H138" s="33"/>
    </row>
    <row r="139" spans="1:8" s="16" customFormat="1" ht="15" x14ac:dyDescent="0.2">
      <c r="A139" s="168"/>
      <c r="B139" s="3"/>
      <c r="C139" s="4"/>
      <c r="D139" s="127"/>
      <c r="E139" s="6"/>
      <c r="F139" s="32">
        <f t="shared" si="15"/>
        <v>0</v>
      </c>
      <c r="G139" s="33"/>
      <c r="H139" s="33"/>
    </row>
    <row r="140" spans="1:8" s="16" customFormat="1" ht="15" x14ac:dyDescent="0.2">
      <c r="A140" s="168"/>
      <c r="B140" s="3"/>
      <c r="C140" s="4"/>
      <c r="D140" s="127"/>
      <c r="E140" s="6"/>
      <c r="F140" s="32">
        <f t="shared" si="15"/>
        <v>0</v>
      </c>
      <c r="G140" s="33"/>
      <c r="H140" s="33"/>
    </row>
    <row r="141" spans="1:8" s="16" customFormat="1" ht="15" x14ac:dyDescent="0.2">
      <c r="A141" s="168"/>
      <c r="B141" s="3"/>
      <c r="C141" s="4"/>
      <c r="D141" s="127"/>
      <c r="E141" s="6"/>
      <c r="F141" s="32">
        <f t="shared" si="15"/>
        <v>0</v>
      </c>
      <c r="G141" s="33"/>
      <c r="H141" s="33"/>
    </row>
    <row r="142" spans="1:8" s="16" customFormat="1" ht="15" x14ac:dyDescent="0.2">
      <c r="A142" s="168"/>
      <c r="B142" s="3"/>
      <c r="C142" s="4"/>
      <c r="D142" s="127"/>
      <c r="E142" s="6"/>
      <c r="F142" s="32">
        <f t="shared" si="15"/>
        <v>0</v>
      </c>
      <c r="G142" s="33"/>
      <c r="H142" s="33"/>
    </row>
    <row r="143" spans="1:8" s="16" customFormat="1" ht="15" x14ac:dyDescent="0.2">
      <c r="A143" s="168"/>
      <c r="B143" s="3"/>
      <c r="C143" s="4"/>
      <c r="D143" s="127"/>
      <c r="E143" s="6"/>
      <c r="F143" s="32">
        <f t="shared" si="15"/>
        <v>0</v>
      </c>
      <c r="G143" s="33"/>
      <c r="H143" s="33"/>
    </row>
    <row r="144" spans="1:8" s="16" customFormat="1" ht="15" x14ac:dyDescent="0.2">
      <c r="A144" s="168"/>
      <c r="B144" s="3"/>
      <c r="C144" s="4"/>
      <c r="D144" s="127"/>
      <c r="E144" s="6"/>
      <c r="F144" s="32">
        <f t="shared" si="15"/>
        <v>0</v>
      </c>
      <c r="G144" s="33"/>
      <c r="H144" s="33"/>
    </row>
    <row r="145" spans="1:8" s="16" customFormat="1" ht="15" x14ac:dyDescent="0.2">
      <c r="A145" s="168"/>
      <c r="B145" s="3"/>
      <c r="C145" s="4"/>
      <c r="D145" s="127"/>
      <c r="E145" s="6"/>
      <c r="F145" s="32">
        <f t="shared" si="15"/>
        <v>0</v>
      </c>
      <c r="G145" s="33"/>
      <c r="H145" s="33"/>
    </row>
    <row r="146" spans="1:8" s="16" customFormat="1" ht="15" x14ac:dyDescent="0.2">
      <c r="A146" s="168"/>
      <c r="B146" s="3"/>
      <c r="C146" s="4"/>
      <c r="D146" s="127"/>
      <c r="E146" s="6"/>
      <c r="F146" s="32">
        <f t="shared" si="15"/>
        <v>0</v>
      </c>
      <c r="G146" s="33"/>
      <c r="H146" s="33"/>
    </row>
    <row r="147" spans="1:8" s="16" customFormat="1" ht="15" x14ac:dyDescent="0.2">
      <c r="A147" s="168"/>
      <c r="B147" s="7"/>
      <c r="C147" s="8"/>
      <c r="D147" s="9"/>
      <c r="E147" s="10"/>
      <c r="F147" s="35">
        <f t="shared" ref="F147" si="16">D147*E147</f>
        <v>0</v>
      </c>
      <c r="G147" s="36"/>
      <c r="H147" s="36"/>
    </row>
    <row r="148" spans="1:8" s="16" customFormat="1" ht="16.5" thickBot="1" x14ac:dyDescent="0.3">
      <c r="A148" s="169"/>
      <c r="B148" s="75" t="s">
        <v>4</v>
      </c>
      <c r="C148" s="76"/>
      <c r="D148" s="77">
        <f>SUM(D135:D147)</f>
        <v>0</v>
      </c>
      <c r="E148" s="140"/>
      <c r="F148" s="140">
        <f>SUM(F135:F147)</f>
        <v>0</v>
      </c>
      <c r="G148" s="78">
        <f>(1+$C$6)</f>
        <v>1</v>
      </c>
      <c r="H148" s="140">
        <f>F148*G148</f>
        <v>0</v>
      </c>
    </row>
    <row r="149" spans="1:8" s="16" customFormat="1" ht="17.25" thickTop="1" thickBot="1" x14ac:dyDescent="0.3">
      <c r="A149" s="37"/>
      <c r="B149" s="90"/>
      <c r="C149" s="91"/>
      <c r="D149" s="86"/>
      <c r="E149" s="143"/>
      <c r="F149" s="143"/>
      <c r="G149" s="92"/>
      <c r="H149" s="143"/>
    </row>
    <row r="150" spans="1:8" s="16" customFormat="1" ht="15" customHeight="1" thickTop="1" x14ac:dyDescent="0.2">
      <c r="A150" s="167" t="s">
        <v>22</v>
      </c>
      <c r="B150" s="2"/>
      <c r="C150" s="128"/>
      <c r="D150" s="126"/>
      <c r="E150" s="129"/>
      <c r="F150" s="79">
        <f t="shared" ref="F150:F161" si="17">D150*E150</f>
        <v>0</v>
      </c>
      <c r="G150" s="80"/>
      <c r="H150" s="80"/>
    </row>
    <row r="151" spans="1:8" s="16" customFormat="1" ht="15" x14ac:dyDescent="0.2">
      <c r="A151" s="168"/>
      <c r="B151" s="3"/>
      <c r="C151" s="4"/>
      <c r="D151" s="127"/>
      <c r="E151" s="6"/>
      <c r="F151" s="32">
        <f t="shared" si="17"/>
        <v>0</v>
      </c>
      <c r="G151" s="33"/>
      <c r="H151" s="33"/>
    </row>
    <row r="152" spans="1:8" s="16" customFormat="1" ht="15" x14ac:dyDescent="0.2">
      <c r="A152" s="168"/>
      <c r="B152" s="3"/>
      <c r="C152" s="4"/>
      <c r="D152" s="127"/>
      <c r="E152" s="6"/>
      <c r="F152" s="32">
        <f t="shared" si="17"/>
        <v>0</v>
      </c>
      <c r="G152" s="33"/>
      <c r="H152" s="33"/>
    </row>
    <row r="153" spans="1:8" s="16" customFormat="1" ht="15" x14ac:dyDescent="0.2">
      <c r="A153" s="168"/>
      <c r="B153" s="3"/>
      <c r="C153" s="4"/>
      <c r="D153" s="127"/>
      <c r="E153" s="6"/>
      <c r="F153" s="32">
        <f t="shared" si="17"/>
        <v>0</v>
      </c>
      <c r="G153" s="33"/>
      <c r="H153" s="33"/>
    </row>
    <row r="154" spans="1:8" s="16" customFormat="1" ht="15" x14ac:dyDescent="0.2">
      <c r="A154" s="168"/>
      <c r="B154" s="3"/>
      <c r="C154" s="4"/>
      <c r="D154" s="127"/>
      <c r="E154" s="6"/>
      <c r="F154" s="32">
        <f t="shared" si="17"/>
        <v>0</v>
      </c>
      <c r="G154" s="33"/>
      <c r="H154" s="33"/>
    </row>
    <row r="155" spans="1:8" s="16" customFormat="1" ht="15" x14ac:dyDescent="0.2">
      <c r="A155" s="168"/>
      <c r="B155" s="3"/>
      <c r="C155" s="4"/>
      <c r="D155" s="127"/>
      <c r="E155" s="6"/>
      <c r="F155" s="32">
        <f t="shared" si="17"/>
        <v>0</v>
      </c>
      <c r="G155" s="33"/>
      <c r="H155" s="33"/>
    </row>
    <row r="156" spans="1:8" s="16" customFormat="1" ht="15" x14ac:dyDescent="0.2">
      <c r="A156" s="168"/>
      <c r="B156" s="3"/>
      <c r="C156" s="4"/>
      <c r="D156" s="127"/>
      <c r="E156" s="6"/>
      <c r="F156" s="32">
        <f t="shared" si="17"/>
        <v>0</v>
      </c>
      <c r="G156" s="33"/>
      <c r="H156" s="33"/>
    </row>
    <row r="157" spans="1:8" s="16" customFormat="1" ht="15" x14ac:dyDescent="0.2">
      <c r="A157" s="168"/>
      <c r="B157" s="3"/>
      <c r="C157" s="4"/>
      <c r="D157" s="127"/>
      <c r="E157" s="6"/>
      <c r="F157" s="32">
        <f t="shared" si="17"/>
        <v>0</v>
      </c>
      <c r="G157" s="33"/>
      <c r="H157" s="33"/>
    </row>
    <row r="158" spans="1:8" s="16" customFormat="1" ht="15" x14ac:dyDescent="0.2">
      <c r="A158" s="168"/>
      <c r="B158" s="3"/>
      <c r="C158" s="4"/>
      <c r="D158" s="127"/>
      <c r="E158" s="6"/>
      <c r="F158" s="32">
        <f t="shared" si="17"/>
        <v>0</v>
      </c>
      <c r="G158" s="33"/>
      <c r="H158" s="33"/>
    </row>
    <row r="159" spans="1:8" s="16" customFormat="1" ht="15" x14ac:dyDescent="0.2">
      <c r="A159" s="168"/>
      <c r="B159" s="3"/>
      <c r="C159" s="4"/>
      <c r="D159" s="127"/>
      <c r="E159" s="6"/>
      <c r="F159" s="32">
        <f t="shared" si="17"/>
        <v>0</v>
      </c>
      <c r="G159" s="33"/>
      <c r="H159" s="33"/>
    </row>
    <row r="160" spans="1:8" s="16" customFormat="1" ht="15" x14ac:dyDescent="0.2">
      <c r="A160" s="168"/>
      <c r="B160" s="3"/>
      <c r="C160" s="4"/>
      <c r="D160" s="127"/>
      <c r="E160" s="6"/>
      <c r="F160" s="32">
        <f t="shared" si="17"/>
        <v>0</v>
      </c>
      <c r="G160" s="33"/>
      <c r="H160" s="33"/>
    </row>
    <row r="161" spans="1:9" s="16" customFormat="1" ht="15" x14ac:dyDescent="0.2">
      <c r="A161" s="168"/>
      <c r="B161" s="3"/>
      <c r="C161" s="4"/>
      <c r="D161" s="127"/>
      <c r="E161" s="6"/>
      <c r="F161" s="32">
        <f t="shared" si="17"/>
        <v>0</v>
      </c>
      <c r="G161" s="33"/>
      <c r="H161" s="33"/>
    </row>
    <row r="162" spans="1:9" s="16" customFormat="1" ht="15" x14ac:dyDescent="0.2">
      <c r="A162" s="168"/>
      <c r="B162" s="7"/>
      <c r="C162" s="8"/>
      <c r="D162" s="9"/>
      <c r="E162" s="10"/>
      <c r="F162" s="35">
        <f t="shared" ref="F162" si="18">D162*E162</f>
        <v>0</v>
      </c>
      <c r="G162" s="36"/>
      <c r="H162" s="36"/>
    </row>
    <row r="163" spans="1:9" s="16" customFormat="1" ht="16.5" thickBot="1" x14ac:dyDescent="0.3">
      <c r="A163" s="169"/>
      <c r="B163" s="75" t="s">
        <v>4</v>
      </c>
      <c r="C163" s="76"/>
      <c r="D163" s="77">
        <f>SUM(D150:D162)</f>
        <v>0</v>
      </c>
      <c r="E163" s="140"/>
      <c r="F163" s="140">
        <f>SUM(F150:F162)</f>
        <v>0</v>
      </c>
      <c r="G163" s="78">
        <f>(1+$C$6)</f>
        <v>1</v>
      </c>
      <c r="H163" s="140">
        <f>F163*G163</f>
        <v>0</v>
      </c>
    </row>
    <row r="164" spans="1:9" s="16" customFormat="1" ht="34.5" customHeight="1" thickTop="1" thickBot="1" x14ac:dyDescent="0.3">
      <c r="A164" s="37"/>
      <c r="B164" s="94" t="s">
        <v>10</v>
      </c>
      <c r="C164" s="151">
        <f>SUM(D28,D43,D58,D73,D88,D103,D118,D133,D148,D163)</f>
        <v>0</v>
      </c>
      <c r="D164" s="152"/>
      <c r="E164" s="93"/>
      <c r="F164" s="88"/>
      <c r="G164" s="89"/>
      <c r="H164" s="142"/>
    </row>
    <row r="165" spans="1:9" s="16" customFormat="1" ht="17.25" thickTop="1" thickBot="1" x14ac:dyDescent="0.3">
      <c r="A165" s="61"/>
      <c r="B165" s="62"/>
      <c r="C165" s="81"/>
      <c r="D165" s="82"/>
      <c r="E165" s="83"/>
      <c r="F165" s="72"/>
      <c r="G165" s="84"/>
      <c r="H165" s="141"/>
      <c r="I165" s="61"/>
    </row>
    <row r="166" spans="1:9" s="16" customFormat="1" ht="16.5" thickBot="1" x14ac:dyDescent="0.3">
      <c r="A166" s="61"/>
      <c r="B166" s="62"/>
      <c r="C166" s="63"/>
      <c r="D166" s="64"/>
      <c r="E166" s="65"/>
      <c r="F166" s="66"/>
      <c r="G166" s="67"/>
      <c r="H166" s="138"/>
      <c r="I166" s="61"/>
    </row>
    <row r="167" spans="1:9" s="16" customFormat="1" ht="33" customHeight="1" thickTop="1" thickBot="1" x14ac:dyDescent="0.3">
      <c r="A167" s="167" t="s">
        <v>39</v>
      </c>
      <c r="B167" s="26" t="s">
        <v>44</v>
      </c>
      <c r="C167" s="26" t="s">
        <v>45</v>
      </c>
      <c r="D167" s="26" t="s">
        <v>46</v>
      </c>
      <c r="E167" s="26" t="s">
        <v>47</v>
      </c>
      <c r="F167" s="26" t="s">
        <v>2</v>
      </c>
      <c r="G167" s="68"/>
      <c r="H167" s="68"/>
    </row>
    <row r="168" spans="1:9" s="16" customFormat="1" ht="15" x14ac:dyDescent="0.2">
      <c r="A168" s="168"/>
      <c r="B168" s="4"/>
      <c r="C168" s="4"/>
      <c r="D168" s="5"/>
      <c r="E168" s="6"/>
      <c r="F168" s="32">
        <f t="shared" ref="F168" si="19">D168*E168</f>
        <v>0</v>
      </c>
      <c r="G168" s="33"/>
      <c r="H168" s="33"/>
    </row>
    <row r="169" spans="1:9" s="16" customFormat="1" ht="15" x14ac:dyDescent="0.2">
      <c r="A169" s="168"/>
      <c r="B169" s="4"/>
      <c r="C169" s="95"/>
      <c r="D169" s="5"/>
      <c r="E169" s="6"/>
      <c r="F169" s="32">
        <f t="shared" ref="F169:F197" si="20">D169*E169</f>
        <v>0</v>
      </c>
      <c r="G169" s="33"/>
      <c r="H169" s="33"/>
    </row>
    <row r="170" spans="1:9" s="16" customFormat="1" ht="15" x14ac:dyDescent="0.2">
      <c r="A170" s="168"/>
      <c r="B170" s="4"/>
      <c r="C170" s="95"/>
      <c r="D170" s="5"/>
      <c r="E170" s="6"/>
      <c r="F170" s="32">
        <f t="shared" si="20"/>
        <v>0</v>
      </c>
      <c r="G170" s="33"/>
      <c r="H170" s="33"/>
    </row>
    <row r="171" spans="1:9" s="16" customFormat="1" ht="15" x14ac:dyDescent="0.2">
      <c r="A171" s="168"/>
      <c r="B171" s="4"/>
      <c r="C171" s="95"/>
      <c r="D171" s="5"/>
      <c r="E171" s="6"/>
      <c r="F171" s="32">
        <f t="shared" si="20"/>
        <v>0</v>
      </c>
      <c r="G171" s="33"/>
      <c r="H171" s="33"/>
    </row>
    <row r="172" spans="1:9" s="16" customFormat="1" ht="15" x14ac:dyDescent="0.2">
      <c r="A172" s="168"/>
      <c r="B172" s="95"/>
      <c r="C172" s="95"/>
      <c r="D172" s="5"/>
      <c r="E172" s="6"/>
      <c r="F172" s="32">
        <f t="shared" si="20"/>
        <v>0</v>
      </c>
      <c r="G172" s="33"/>
      <c r="H172" s="33"/>
    </row>
    <row r="173" spans="1:9" s="16" customFormat="1" ht="15" x14ac:dyDescent="0.2">
      <c r="A173" s="168"/>
      <c r="B173" s="4"/>
      <c r="C173" s="95"/>
      <c r="D173" s="5"/>
      <c r="E173" s="6"/>
      <c r="F173" s="32">
        <f t="shared" si="20"/>
        <v>0</v>
      </c>
      <c r="G173" s="33"/>
      <c r="H173" s="33"/>
    </row>
    <row r="174" spans="1:9" s="16" customFormat="1" ht="15" x14ac:dyDescent="0.2">
      <c r="A174" s="168"/>
      <c r="B174" s="4"/>
      <c r="C174" s="95"/>
      <c r="D174" s="5"/>
      <c r="E174" s="6"/>
      <c r="F174" s="32">
        <f t="shared" si="20"/>
        <v>0</v>
      </c>
      <c r="G174" s="33"/>
      <c r="H174" s="33"/>
    </row>
    <row r="175" spans="1:9" s="16" customFormat="1" ht="15" x14ac:dyDescent="0.2">
      <c r="A175" s="168"/>
      <c r="B175" s="4"/>
      <c r="C175" s="95"/>
      <c r="D175" s="5"/>
      <c r="E175" s="6"/>
      <c r="F175" s="32">
        <f t="shared" si="20"/>
        <v>0</v>
      </c>
      <c r="G175" s="33"/>
      <c r="H175" s="33"/>
    </row>
    <row r="176" spans="1:9" s="16" customFormat="1" ht="15" x14ac:dyDescent="0.2">
      <c r="A176" s="168"/>
      <c r="B176" s="4"/>
      <c r="C176" s="95"/>
      <c r="D176" s="5"/>
      <c r="E176" s="6"/>
      <c r="F176" s="32">
        <f t="shared" si="20"/>
        <v>0</v>
      </c>
      <c r="G176" s="33"/>
      <c r="H176" s="33"/>
    </row>
    <row r="177" spans="1:8" s="16" customFormat="1" ht="15" x14ac:dyDescent="0.2">
      <c r="A177" s="168"/>
      <c r="B177" s="4"/>
      <c r="C177" s="95"/>
      <c r="D177" s="5"/>
      <c r="E177" s="6"/>
      <c r="F177" s="32">
        <f t="shared" si="20"/>
        <v>0</v>
      </c>
      <c r="G177" s="33"/>
      <c r="H177" s="33"/>
    </row>
    <row r="178" spans="1:8" s="16" customFormat="1" ht="15" x14ac:dyDescent="0.2">
      <c r="A178" s="168"/>
      <c r="B178" s="4"/>
      <c r="C178" s="95"/>
      <c r="D178" s="5"/>
      <c r="E178" s="6"/>
      <c r="F178" s="32">
        <f t="shared" si="20"/>
        <v>0</v>
      </c>
      <c r="G178" s="33"/>
      <c r="H178" s="33"/>
    </row>
    <row r="179" spans="1:8" s="16" customFormat="1" ht="15" x14ac:dyDescent="0.2">
      <c r="A179" s="168"/>
      <c r="B179" s="95"/>
      <c r="C179" s="95"/>
      <c r="D179" s="5"/>
      <c r="E179" s="6"/>
      <c r="F179" s="32">
        <f t="shared" si="20"/>
        <v>0</v>
      </c>
      <c r="G179" s="33"/>
      <c r="H179" s="33"/>
    </row>
    <row r="180" spans="1:8" s="16" customFormat="1" ht="15" x14ac:dyDescent="0.2">
      <c r="A180" s="168"/>
      <c r="B180" s="95"/>
      <c r="C180" s="95"/>
      <c r="D180" s="5"/>
      <c r="E180" s="6"/>
      <c r="F180" s="32">
        <f t="shared" si="20"/>
        <v>0</v>
      </c>
      <c r="G180" s="33"/>
      <c r="H180" s="33"/>
    </row>
    <row r="181" spans="1:8" s="16" customFormat="1" ht="15" x14ac:dyDescent="0.2">
      <c r="A181" s="168"/>
      <c r="B181" s="4"/>
      <c r="C181" s="95"/>
      <c r="D181" s="5"/>
      <c r="E181" s="6"/>
      <c r="F181" s="32">
        <f t="shared" si="20"/>
        <v>0</v>
      </c>
      <c r="G181" s="33"/>
      <c r="H181" s="33"/>
    </row>
    <row r="182" spans="1:8" s="16" customFormat="1" ht="15" x14ac:dyDescent="0.2">
      <c r="A182" s="168"/>
      <c r="B182" s="4"/>
      <c r="C182" s="95"/>
      <c r="D182" s="5"/>
      <c r="E182" s="6"/>
      <c r="F182" s="32">
        <f t="shared" si="20"/>
        <v>0</v>
      </c>
      <c r="G182" s="33"/>
      <c r="H182" s="33"/>
    </row>
    <row r="183" spans="1:8" s="16" customFormat="1" ht="15" x14ac:dyDescent="0.2">
      <c r="A183" s="168"/>
      <c r="B183" s="4"/>
      <c r="C183" s="95"/>
      <c r="D183" s="5"/>
      <c r="E183" s="6"/>
      <c r="F183" s="32">
        <f t="shared" si="20"/>
        <v>0</v>
      </c>
      <c r="G183" s="33"/>
      <c r="H183" s="33"/>
    </row>
    <row r="184" spans="1:8" s="16" customFormat="1" ht="15" x14ac:dyDescent="0.2">
      <c r="A184" s="168"/>
      <c r="B184" s="95"/>
      <c r="C184" s="95"/>
      <c r="D184" s="5"/>
      <c r="E184" s="6"/>
      <c r="F184" s="32">
        <f t="shared" si="20"/>
        <v>0</v>
      </c>
      <c r="G184" s="33"/>
      <c r="H184" s="33"/>
    </row>
    <row r="185" spans="1:8" s="16" customFormat="1" ht="15" x14ac:dyDescent="0.2">
      <c r="A185" s="168"/>
      <c r="B185" s="4"/>
      <c r="C185" s="95"/>
      <c r="D185" s="5"/>
      <c r="E185" s="6"/>
      <c r="F185" s="32">
        <f t="shared" si="20"/>
        <v>0</v>
      </c>
      <c r="G185" s="33"/>
      <c r="H185" s="33"/>
    </row>
    <row r="186" spans="1:8" s="16" customFormat="1" ht="15" x14ac:dyDescent="0.2">
      <c r="A186" s="168"/>
      <c r="B186" s="4"/>
      <c r="C186" s="95"/>
      <c r="D186" s="5"/>
      <c r="E186" s="6"/>
      <c r="F186" s="32">
        <f t="shared" si="20"/>
        <v>0</v>
      </c>
      <c r="G186" s="33"/>
      <c r="H186" s="33"/>
    </row>
    <row r="187" spans="1:8" s="16" customFormat="1" ht="15" x14ac:dyDescent="0.2">
      <c r="A187" s="168"/>
      <c r="B187" s="4"/>
      <c r="C187" s="95"/>
      <c r="D187" s="5"/>
      <c r="E187" s="6"/>
      <c r="F187" s="32">
        <f t="shared" si="20"/>
        <v>0</v>
      </c>
      <c r="G187" s="33"/>
      <c r="H187" s="33"/>
    </row>
    <row r="188" spans="1:8" s="16" customFormat="1" ht="15" x14ac:dyDescent="0.2">
      <c r="A188" s="168"/>
      <c r="B188" s="3"/>
      <c r="C188" s="4"/>
      <c r="D188" s="5"/>
      <c r="E188" s="6"/>
      <c r="F188" s="32">
        <f t="shared" si="20"/>
        <v>0</v>
      </c>
      <c r="G188" s="33"/>
      <c r="H188" s="33"/>
    </row>
    <row r="189" spans="1:8" s="16" customFormat="1" ht="15" x14ac:dyDescent="0.2">
      <c r="A189" s="168"/>
      <c r="B189" s="3"/>
      <c r="C189" s="4"/>
      <c r="D189" s="5"/>
      <c r="E189" s="6"/>
      <c r="F189" s="32">
        <f t="shared" si="20"/>
        <v>0</v>
      </c>
      <c r="G189" s="33"/>
      <c r="H189" s="33"/>
    </row>
    <row r="190" spans="1:8" s="16" customFormat="1" ht="15" x14ac:dyDescent="0.2">
      <c r="A190" s="168"/>
      <c r="B190" s="3"/>
      <c r="C190" s="4"/>
      <c r="D190" s="5"/>
      <c r="E190" s="6"/>
      <c r="F190" s="32">
        <f t="shared" si="20"/>
        <v>0</v>
      </c>
      <c r="G190" s="33"/>
      <c r="H190" s="33"/>
    </row>
    <row r="191" spans="1:8" s="16" customFormat="1" ht="15" x14ac:dyDescent="0.2">
      <c r="A191" s="168"/>
      <c r="B191" s="3"/>
      <c r="C191" s="4"/>
      <c r="D191" s="5"/>
      <c r="E191" s="6"/>
      <c r="F191" s="32">
        <f t="shared" si="20"/>
        <v>0</v>
      </c>
      <c r="G191" s="33"/>
      <c r="H191" s="33"/>
    </row>
    <row r="192" spans="1:8" s="16" customFormat="1" ht="15" x14ac:dyDescent="0.2">
      <c r="A192" s="168"/>
      <c r="B192" s="3"/>
      <c r="C192" s="4"/>
      <c r="D192" s="5"/>
      <c r="E192" s="6"/>
      <c r="F192" s="32">
        <f t="shared" si="20"/>
        <v>0</v>
      </c>
      <c r="G192" s="33"/>
      <c r="H192" s="33"/>
    </row>
    <row r="193" spans="1:8" s="16" customFormat="1" ht="15" x14ac:dyDescent="0.2">
      <c r="A193" s="168"/>
      <c r="B193" s="3"/>
      <c r="C193" s="4"/>
      <c r="D193" s="5"/>
      <c r="E193" s="6"/>
      <c r="F193" s="32">
        <f t="shared" si="20"/>
        <v>0</v>
      </c>
      <c r="G193" s="33"/>
      <c r="H193" s="33"/>
    </row>
    <row r="194" spans="1:8" s="16" customFormat="1" ht="15" x14ac:dyDescent="0.2">
      <c r="A194" s="168"/>
      <c r="B194" s="3"/>
      <c r="C194" s="4"/>
      <c r="D194" s="5"/>
      <c r="E194" s="6"/>
      <c r="F194" s="32">
        <f t="shared" si="20"/>
        <v>0</v>
      </c>
      <c r="G194" s="33"/>
      <c r="H194" s="33"/>
    </row>
    <row r="195" spans="1:8" s="16" customFormat="1" ht="15" x14ac:dyDescent="0.2">
      <c r="A195" s="168"/>
      <c r="B195" s="3"/>
      <c r="C195" s="4"/>
      <c r="D195" s="5"/>
      <c r="E195" s="6"/>
      <c r="F195" s="32">
        <f t="shared" si="20"/>
        <v>0</v>
      </c>
      <c r="G195" s="33"/>
      <c r="H195" s="33"/>
    </row>
    <row r="196" spans="1:8" s="16" customFormat="1" ht="15" x14ac:dyDescent="0.2">
      <c r="A196" s="168"/>
      <c r="B196" s="3"/>
      <c r="C196" s="4"/>
      <c r="D196" s="5"/>
      <c r="E196" s="6"/>
      <c r="F196" s="32">
        <f t="shared" si="20"/>
        <v>0</v>
      </c>
      <c r="G196" s="33"/>
      <c r="H196" s="33"/>
    </row>
    <row r="197" spans="1:8" s="16" customFormat="1" ht="15" x14ac:dyDescent="0.2">
      <c r="A197" s="168"/>
      <c r="B197" s="7"/>
      <c r="C197" s="8"/>
      <c r="D197" s="9"/>
      <c r="E197" s="10"/>
      <c r="F197" s="35">
        <f t="shared" si="20"/>
        <v>0</v>
      </c>
      <c r="G197" s="36"/>
      <c r="H197" s="36"/>
    </row>
    <row r="198" spans="1:8" s="16" customFormat="1" ht="16.5" thickBot="1" x14ac:dyDescent="0.3">
      <c r="A198" s="168"/>
      <c r="B198" s="41"/>
      <c r="C198" s="42"/>
      <c r="D198" s="43"/>
      <c r="E198" s="134" t="s">
        <v>4</v>
      </c>
      <c r="F198" s="135">
        <f>SUM(F168:F197)</f>
        <v>0</v>
      </c>
      <c r="G198" s="44"/>
      <c r="H198" s="135">
        <f>F198</f>
        <v>0</v>
      </c>
    </row>
    <row r="199" spans="1:8" s="16" customFormat="1" ht="16.5" thickBot="1" x14ac:dyDescent="0.3">
      <c r="A199" s="61"/>
      <c r="B199" s="69"/>
      <c r="C199" s="69"/>
      <c r="D199" s="70"/>
      <c r="E199" s="71"/>
      <c r="F199" s="72"/>
      <c r="G199" s="73"/>
      <c r="H199" s="139"/>
    </row>
    <row r="200" spans="1:8" s="16" customFormat="1" ht="33" customHeight="1" thickTop="1" thickBot="1" x14ac:dyDescent="0.3">
      <c r="A200" s="167" t="s">
        <v>40</v>
      </c>
      <c r="B200" s="26" t="s">
        <v>44</v>
      </c>
      <c r="C200" s="26" t="s">
        <v>45</v>
      </c>
      <c r="D200" s="26" t="s">
        <v>46</v>
      </c>
      <c r="E200" s="26" t="s">
        <v>47</v>
      </c>
      <c r="F200" s="26" t="s">
        <v>2</v>
      </c>
      <c r="G200" s="68"/>
      <c r="H200" s="68"/>
    </row>
    <row r="201" spans="1:8" s="16" customFormat="1" ht="15" x14ac:dyDescent="0.2">
      <c r="A201" s="168"/>
      <c r="B201" s="147" t="s">
        <v>51</v>
      </c>
      <c r="C201" s="147" t="s">
        <v>52</v>
      </c>
      <c r="D201" s="146"/>
      <c r="E201" s="170">
        <v>135.6</v>
      </c>
      <c r="F201" s="32">
        <f t="shared" ref="F201" si="21">D201*E201</f>
        <v>0</v>
      </c>
      <c r="G201" s="33"/>
      <c r="H201" s="33"/>
    </row>
    <row r="202" spans="1:8" s="16" customFormat="1" ht="15.75" x14ac:dyDescent="0.25">
      <c r="A202" s="168"/>
      <c r="B202" s="147" t="s">
        <v>53</v>
      </c>
      <c r="C202" s="147" t="s">
        <v>54</v>
      </c>
      <c r="D202" s="146"/>
      <c r="E202" s="171">
        <v>0.67</v>
      </c>
      <c r="F202" s="32">
        <f t="shared" ref="F202:F220" si="22">D202*E202</f>
        <v>0</v>
      </c>
      <c r="G202" s="33"/>
      <c r="H202" s="33"/>
    </row>
    <row r="203" spans="1:8" s="16" customFormat="1" ht="15.75" x14ac:dyDescent="0.25">
      <c r="A203" s="168"/>
      <c r="B203" s="147" t="s">
        <v>55</v>
      </c>
      <c r="C203" s="147" t="s">
        <v>54</v>
      </c>
      <c r="D203" s="146"/>
      <c r="E203" s="171">
        <v>0.69499999999999995</v>
      </c>
      <c r="F203" s="32">
        <f t="shared" si="22"/>
        <v>0</v>
      </c>
      <c r="G203" s="33"/>
      <c r="H203" s="33"/>
    </row>
    <row r="204" spans="1:8" s="16" customFormat="1" ht="15" x14ac:dyDescent="0.2">
      <c r="A204" s="168"/>
      <c r="B204" s="4"/>
      <c r="C204" s="4"/>
      <c r="D204" s="127"/>
      <c r="E204" s="6"/>
      <c r="F204" s="32">
        <f t="shared" si="22"/>
        <v>0</v>
      </c>
      <c r="G204" s="33"/>
      <c r="H204" s="33"/>
    </row>
    <row r="205" spans="1:8" s="16" customFormat="1" ht="15" x14ac:dyDescent="0.2">
      <c r="A205" s="168"/>
      <c r="B205" s="4"/>
      <c r="C205" s="4"/>
      <c r="D205" s="127"/>
      <c r="E205" s="131"/>
      <c r="F205" s="32">
        <f t="shared" si="22"/>
        <v>0</v>
      </c>
      <c r="G205" s="33"/>
      <c r="H205" s="33"/>
    </row>
    <row r="206" spans="1:8" s="16" customFormat="1" ht="15" x14ac:dyDescent="0.2">
      <c r="A206" s="168"/>
      <c r="B206" s="4"/>
      <c r="C206" s="4"/>
      <c r="D206" s="127"/>
      <c r="E206" s="6"/>
      <c r="F206" s="32">
        <f t="shared" si="22"/>
        <v>0</v>
      </c>
      <c r="G206" s="33"/>
      <c r="H206" s="33"/>
    </row>
    <row r="207" spans="1:8" s="16" customFormat="1" ht="15" x14ac:dyDescent="0.2">
      <c r="A207" s="168"/>
      <c r="B207" s="4"/>
      <c r="C207" s="4"/>
      <c r="D207" s="127"/>
      <c r="E207" s="6"/>
      <c r="F207" s="32">
        <f t="shared" si="22"/>
        <v>0</v>
      </c>
      <c r="G207" s="33"/>
      <c r="H207" s="33"/>
    </row>
    <row r="208" spans="1:8" s="16" customFormat="1" ht="15" x14ac:dyDescent="0.2">
      <c r="A208" s="168"/>
      <c r="B208" s="4"/>
      <c r="C208" s="4"/>
      <c r="D208" s="127"/>
      <c r="E208" s="6"/>
      <c r="F208" s="32">
        <f t="shared" si="22"/>
        <v>0</v>
      </c>
      <c r="G208" s="33"/>
      <c r="H208" s="33"/>
    </row>
    <row r="209" spans="1:8" s="16" customFormat="1" ht="15" x14ac:dyDescent="0.2">
      <c r="A209" s="168"/>
      <c r="B209" s="4"/>
      <c r="C209" s="4"/>
      <c r="D209" s="127"/>
      <c r="E209" s="6"/>
      <c r="F209" s="32">
        <f t="shared" si="22"/>
        <v>0</v>
      </c>
      <c r="G209" s="33"/>
      <c r="H209" s="33"/>
    </row>
    <row r="210" spans="1:8" s="16" customFormat="1" ht="15" x14ac:dyDescent="0.2">
      <c r="A210" s="168"/>
      <c r="B210" s="4"/>
      <c r="C210" s="4"/>
      <c r="D210" s="127"/>
      <c r="E210" s="6"/>
      <c r="F210" s="32">
        <f t="shared" si="22"/>
        <v>0</v>
      </c>
      <c r="G210" s="33"/>
      <c r="H210" s="33"/>
    </row>
    <row r="211" spans="1:8" s="16" customFormat="1" ht="15" x14ac:dyDescent="0.2">
      <c r="A211" s="168"/>
      <c r="B211" s="4"/>
      <c r="C211" s="4"/>
      <c r="D211" s="127"/>
      <c r="E211" s="6"/>
      <c r="F211" s="32">
        <f t="shared" si="22"/>
        <v>0</v>
      </c>
      <c r="G211" s="33"/>
      <c r="H211" s="33"/>
    </row>
    <row r="212" spans="1:8" s="16" customFormat="1" ht="15" x14ac:dyDescent="0.2">
      <c r="A212" s="168"/>
      <c r="B212" s="4"/>
      <c r="C212" s="4"/>
      <c r="D212" s="127"/>
      <c r="E212" s="6"/>
      <c r="F212" s="32">
        <f t="shared" si="22"/>
        <v>0</v>
      </c>
      <c r="G212" s="33"/>
      <c r="H212" s="33"/>
    </row>
    <row r="213" spans="1:8" s="16" customFormat="1" ht="15" x14ac:dyDescent="0.2">
      <c r="A213" s="168"/>
      <c r="B213" s="4"/>
      <c r="C213" s="4"/>
      <c r="D213" s="127"/>
      <c r="E213" s="6"/>
      <c r="F213" s="32">
        <f t="shared" si="22"/>
        <v>0</v>
      </c>
      <c r="G213" s="33"/>
      <c r="H213" s="33"/>
    </row>
    <row r="214" spans="1:8" s="16" customFormat="1" ht="15" x14ac:dyDescent="0.2">
      <c r="A214" s="168"/>
      <c r="B214" s="4"/>
      <c r="C214" s="4"/>
      <c r="D214" s="127"/>
      <c r="E214" s="6"/>
      <c r="F214" s="32">
        <f t="shared" si="22"/>
        <v>0</v>
      </c>
      <c r="G214" s="33"/>
      <c r="H214" s="33"/>
    </row>
    <row r="215" spans="1:8" s="16" customFormat="1" ht="15" x14ac:dyDescent="0.2">
      <c r="A215" s="168"/>
      <c r="B215" s="4"/>
      <c r="C215" s="4"/>
      <c r="D215" s="127"/>
      <c r="E215" s="6"/>
      <c r="F215" s="32">
        <f t="shared" si="22"/>
        <v>0</v>
      </c>
      <c r="G215" s="33"/>
      <c r="H215" s="33"/>
    </row>
    <row r="216" spans="1:8" s="16" customFormat="1" ht="15" x14ac:dyDescent="0.2">
      <c r="A216" s="168"/>
      <c r="B216" s="4"/>
      <c r="C216" s="4"/>
      <c r="D216" s="127"/>
      <c r="E216" s="6"/>
      <c r="F216" s="32">
        <f t="shared" si="22"/>
        <v>0</v>
      </c>
      <c r="G216" s="33"/>
      <c r="H216" s="33"/>
    </row>
    <row r="217" spans="1:8" s="16" customFormat="1" ht="15" x14ac:dyDescent="0.2">
      <c r="A217" s="168"/>
      <c r="B217" s="4"/>
      <c r="C217" s="4"/>
      <c r="D217" s="127"/>
      <c r="E217" s="6"/>
      <c r="F217" s="32">
        <f t="shared" si="22"/>
        <v>0</v>
      </c>
      <c r="G217" s="33"/>
      <c r="H217" s="33"/>
    </row>
    <row r="218" spans="1:8" s="16" customFormat="1" ht="15" x14ac:dyDescent="0.2">
      <c r="A218" s="168"/>
      <c r="B218" s="4"/>
      <c r="C218" s="4"/>
      <c r="D218" s="127"/>
      <c r="E218" s="6"/>
      <c r="F218" s="32">
        <f t="shared" si="22"/>
        <v>0</v>
      </c>
      <c r="G218" s="33"/>
      <c r="H218" s="33"/>
    </row>
    <row r="219" spans="1:8" s="16" customFormat="1" ht="15" x14ac:dyDescent="0.2">
      <c r="A219" s="168"/>
      <c r="B219" s="4"/>
      <c r="C219" s="4"/>
      <c r="D219" s="127"/>
      <c r="E219" s="6"/>
      <c r="F219" s="32">
        <f t="shared" si="22"/>
        <v>0</v>
      </c>
      <c r="G219" s="33"/>
      <c r="H219" s="33"/>
    </row>
    <row r="220" spans="1:8" s="16" customFormat="1" ht="15" x14ac:dyDescent="0.2">
      <c r="A220" s="168"/>
      <c r="B220" s="8"/>
      <c r="C220" s="8"/>
      <c r="D220" s="130"/>
      <c r="E220" s="10"/>
      <c r="F220" s="35">
        <f t="shared" si="22"/>
        <v>0</v>
      </c>
      <c r="G220" s="36"/>
      <c r="H220" s="36"/>
    </row>
    <row r="221" spans="1:8" s="16" customFormat="1" ht="16.5" thickBot="1" x14ac:dyDescent="0.3">
      <c r="A221" s="169"/>
      <c r="B221" s="45"/>
      <c r="C221" s="45"/>
      <c r="D221" s="46"/>
      <c r="E221" s="136" t="s">
        <v>4</v>
      </c>
      <c r="F221" s="137">
        <f>SUM(F201:F220)</f>
        <v>0</v>
      </c>
      <c r="G221" s="47"/>
      <c r="H221" s="137">
        <f>F221</f>
        <v>0</v>
      </c>
    </row>
    <row r="222" spans="1:8" s="16" customFormat="1" ht="16.5" thickTop="1" thickBot="1" x14ac:dyDescent="0.25">
      <c r="A222" s="48"/>
      <c r="D222" s="17"/>
    </row>
    <row r="223" spans="1:8" s="16" customFormat="1" ht="16.5" thickBot="1" x14ac:dyDescent="0.3">
      <c r="A223" s="48"/>
      <c r="B223" s="58" t="s">
        <v>41</v>
      </c>
      <c r="C223" s="156">
        <f>C164</f>
        <v>0</v>
      </c>
      <c r="D223" s="157"/>
      <c r="H223" s="49"/>
    </row>
    <row r="224" spans="1:8" s="16" customFormat="1" ht="15.75" thickBot="1" x14ac:dyDescent="0.25">
      <c r="A224" s="48"/>
      <c r="D224" s="17"/>
      <c r="F224" s="155"/>
      <c r="G224" s="155"/>
      <c r="H224" s="49"/>
    </row>
    <row r="225" spans="1:8" s="16" customFormat="1" ht="16.5" thickBot="1" x14ac:dyDescent="0.3">
      <c r="A225" s="48"/>
      <c r="B225" s="58" t="s">
        <v>42</v>
      </c>
      <c r="C225" s="156">
        <f>C223/8</f>
        <v>0</v>
      </c>
      <c r="D225" s="157"/>
      <c r="E225" s="13"/>
      <c r="F225" s="155" t="s">
        <v>11</v>
      </c>
      <c r="G225" s="155"/>
      <c r="H225" s="50">
        <f>SUM(H15:H163)</f>
        <v>0</v>
      </c>
    </row>
    <row r="226" spans="1:8" s="16" customFormat="1" ht="15.75" x14ac:dyDescent="0.25">
      <c r="A226" s="48"/>
      <c r="B226" s="13"/>
      <c r="C226" s="154"/>
      <c r="D226" s="154"/>
      <c r="E226" s="13"/>
      <c r="F226" s="155" t="s">
        <v>5</v>
      </c>
      <c r="G226" s="155"/>
      <c r="H226" s="50" t="str">
        <f>IF(C6&lt;=0,"",H225*0.09)</f>
        <v/>
      </c>
    </row>
    <row r="227" spans="1:8" s="16" customFormat="1" ht="15.75" x14ac:dyDescent="0.25">
      <c r="A227" s="48"/>
      <c r="B227" s="13"/>
      <c r="C227" s="96"/>
      <c r="D227" s="96"/>
      <c r="E227" s="13"/>
      <c r="F227" s="97"/>
      <c r="G227" s="97" t="s">
        <v>20</v>
      </c>
      <c r="H227" s="50">
        <f>C7*(F28+F43+F58+F73+F88+F103+F118+F133+F148+F163)</f>
        <v>0</v>
      </c>
    </row>
    <row r="228" spans="1:8" s="16" customFormat="1" ht="15.75" x14ac:dyDescent="0.25">
      <c r="A228" s="48"/>
      <c r="B228" s="51"/>
      <c r="C228" s="13"/>
      <c r="D228" s="14"/>
      <c r="E228" s="13"/>
      <c r="F228" s="155" t="s">
        <v>6</v>
      </c>
      <c r="G228" s="155"/>
      <c r="H228" s="50">
        <f>H198</f>
        <v>0</v>
      </c>
    </row>
    <row r="229" spans="1:8" s="16" customFormat="1" ht="15.75" x14ac:dyDescent="0.25">
      <c r="B229" s="13"/>
      <c r="C229" s="13"/>
      <c r="D229" s="14"/>
      <c r="E229" s="52"/>
      <c r="F229" s="13"/>
      <c r="G229" s="53" t="s">
        <v>8</v>
      </c>
      <c r="H229" s="50">
        <f>H221</f>
        <v>0</v>
      </c>
    </row>
    <row r="230" spans="1:8" s="16" customFormat="1" ht="15.75" x14ac:dyDescent="0.25">
      <c r="B230" s="13"/>
      <c r="C230" s="13"/>
      <c r="D230" s="14"/>
      <c r="E230" s="13"/>
      <c r="F230" s="158" t="s">
        <v>9</v>
      </c>
      <c r="G230" s="159"/>
      <c r="H230" s="50">
        <f>SUM(H225:H229)</f>
        <v>0</v>
      </c>
    </row>
    <row r="231" spans="1:8" s="16" customFormat="1" ht="16.5" thickBot="1" x14ac:dyDescent="0.3">
      <c r="B231" s="13"/>
      <c r="C231" s="13"/>
      <c r="D231" s="14"/>
      <c r="E231" s="13"/>
      <c r="F231" s="98"/>
      <c r="G231" s="99"/>
      <c r="H231" s="50"/>
    </row>
    <row r="232" spans="1:8" s="16" customFormat="1" ht="17.25" thickTop="1" thickBot="1" x14ac:dyDescent="0.3">
      <c r="B232" s="54"/>
      <c r="C232" s="11"/>
      <c r="D232" s="160" t="s">
        <v>37</v>
      </c>
      <c r="E232" s="160"/>
      <c r="F232" s="160"/>
      <c r="G232" s="160"/>
      <c r="H232" s="12"/>
    </row>
    <row r="233" spans="1:8" s="16" customFormat="1" ht="15.75" thickTop="1" x14ac:dyDescent="0.2">
      <c r="B233" s="54"/>
      <c r="C233" s="116"/>
      <c r="D233" s="117"/>
      <c r="E233" s="118"/>
      <c r="F233" s="119"/>
      <c r="G233" s="120" t="s">
        <v>33</v>
      </c>
      <c r="H233" s="121">
        <f>C164</f>
        <v>0</v>
      </c>
    </row>
    <row r="234" spans="1:8" s="16" customFormat="1" ht="15" x14ac:dyDescent="0.2">
      <c r="B234" s="54"/>
      <c r="C234" s="104"/>
      <c r="D234" s="105"/>
      <c r="E234" s="105"/>
      <c r="F234" s="122"/>
      <c r="G234" s="15" t="s">
        <v>34</v>
      </c>
      <c r="H234" s="103">
        <f>SUM(H225:H227)</f>
        <v>0</v>
      </c>
    </row>
    <row r="235" spans="1:8" s="16" customFormat="1" ht="15" x14ac:dyDescent="0.2">
      <c r="B235" s="54"/>
      <c r="C235" s="104"/>
      <c r="D235" s="105"/>
      <c r="E235" s="105"/>
      <c r="F235" s="122"/>
      <c r="G235" s="15" t="s">
        <v>35</v>
      </c>
      <c r="H235" s="103">
        <f>SUM(H228:H229)</f>
        <v>0</v>
      </c>
    </row>
    <row r="236" spans="1:8" s="16" customFormat="1" ht="16.5" customHeight="1" x14ac:dyDescent="0.2">
      <c r="B236" s="54"/>
      <c r="C236" s="104"/>
      <c r="D236" s="105"/>
      <c r="E236" s="106"/>
      <c r="F236" s="123"/>
      <c r="G236" s="124" t="s">
        <v>36</v>
      </c>
      <c r="H236" s="125">
        <f>H234+H235</f>
        <v>0</v>
      </c>
    </row>
    <row r="237" spans="1:8" s="16" customFormat="1" ht="15" x14ac:dyDescent="0.2">
      <c r="B237" s="54"/>
      <c r="C237" s="104"/>
      <c r="D237" s="105"/>
      <c r="E237" s="145"/>
      <c r="F237" s="106"/>
      <c r="G237" s="106"/>
      <c r="H237" s="107"/>
    </row>
    <row r="238" spans="1:8" s="16" customFormat="1" ht="15" x14ac:dyDescent="0.2">
      <c r="B238" s="18"/>
      <c r="C238" s="149"/>
      <c r="D238" s="150"/>
      <c r="E238" s="108"/>
      <c r="F238" s="106"/>
      <c r="G238" s="109"/>
      <c r="H238" s="110"/>
    </row>
    <row r="239" spans="1:8" s="16" customFormat="1" ht="15" x14ac:dyDescent="0.2">
      <c r="B239" s="18"/>
      <c r="C239" s="111"/>
      <c r="D239" s="108"/>
      <c r="E239" s="106"/>
      <c r="F239" s="106"/>
      <c r="G239" s="109"/>
      <c r="H239" s="110"/>
    </row>
    <row r="240" spans="1:8" ht="13.5" thickBot="1" x14ac:dyDescent="0.25">
      <c r="B240" s="55"/>
      <c r="C240" s="112"/>
      <c r="D240" s="113"/>
      <c r="E240" s="114"/>
      <c r="F240" s="114"/>
      <c r="G240" s="114"/>
      <c r="H240" s="115"/>
    </row>
    <row r="241" spans="7:8" ht="15.75" thickTop="1" x14ac:dyDescent="0.2">
      <c r="G241" s="97"/>
      <c r="H241" s="57"/>
    </row>
  </sheetData>
  <sheetProtection algorithmName="SHA-512" hashValue="TIUGvZIfDP06NL0/6cMO2eDXardEYY7tdYtAkanxl1pXOWDKG+KnRvY+v/L+wHBO+SYC77+YMi0W8ODer6F7MA==" saltValue="xXg/fYfURj3KLPZ81ilqTQ==" spinCount="100000" sheet="1" objects="1" scenarios="1" formatCells="0" selectLockedCells="1"/>
  <mergeCells count="25">
    <mergeCell ref="A30:A43"/>
    <mergeCell ref="A15:A28"/>
    <mergeCell ref="A90:A103"/>
    <mergeCell ref="A75:A88"/>
    <mergeCell ref="A60:A73"/>
    <mergeCell ref="A45:A58"/>
    <mergeCell ref="A150:A163"/>
    <mergeCell ref="A120:A133"/>
    <mergeCell ref="A105:A118"/>
    <mergeCell ref="A167:A198"/>
    <mergeCell ref="A200:A221"/>
    <mergeCell ref="A135:A148"/>
    <mergeCell ref="C238:D238"/>
    <mergeCell ref="C164:D164"/>
    <mergeCell ref="F3:H11"/>
    <mergeCell ref="C226:D226"/>
    <mergeCell ref="F224:G224"/>
    <mergeCell ref="C225:D225"/>
    <mergeCell ref="F230:G230"/>
    <mergeCell ref="F225:G225"/>
    <mergeCell ref="D232:G232"/>
    <mergeCell ref="F226:G226"/>
    <mergeCell ref="C223:D223"/>
    <mergeCell ref="D8:E10"/>
    <mergeCell ref="F228:G228"/>
  </mergeCells>
  <phoneticPr fontId="8" type="noConversion"/>
  <conditionalFormatting sqref="C164">
    <cfRule type="cellIs" dxfId="7" priority="11" stopIfTrue="1" operator="equal">
      <formula>0</formula>
    </cfRule>
    <cfRule type="cellIs" dxfId="6" priority="12" stopIfTrue="1" operator="greaterThan">
      <formula>0</formula>
    </cfRule>
  </conditionalFormatting>
  <conditionalFormatting sqref="C223:D223">
    <cfRule type="cellIs" dxfId="5" priority="3" stopIfTrue="1" operator="equal">
      <formula>0</formula>
    </cfRule>
    <cfRule type="cellIs" dxfId="4" priority="4" stopIfTrue="1" operator="greaterThan">
      <formula>0</formula>
    </cfRule>
  </conditionalFormatting>
  <conditionalFormatting sqref="C225:D225">
    <cfRule type="cellIs" dxfId="3" priority="1" stopIfTrue="1" operator="equal">
      <formula>0</formula>
    </cfRule>
    <cfRule type="cellIs" dxfId="2" priority="2" stopIfTrue="1" operator="greaterThan">
      <formula>0</formula>
    </cfRule>
  </conditionalFormatting>
  <conditionalFormatting sqref="D28 F28 H28 D43 F43 H43 D58 F58 H58 D73 F73 H73 D88 F88 H88 D103 F103 H103 D118 F118 H118 D133 F133 H133 D148 F148 H148 D163 F163 H163 F198 H198 F221 H221 H236 E237">
    <cfRule type="cellIs" dxfId="1" priority="10" stopIfTrue="1" operator="equal">
      <formula>0</formula>
    </cfRule>
  </conditionalFormatting>
  <conditionalFormatting sqref="F15:F27 F30:F42 F45:F57 F60:F72 F75:F87 F90:F102 F105:F117 F120:F132 F135:F147 F150:F162 F168:F197 F201:F220">
    <cfRule type="cellIs" dxfId="0" priority="5" stopIfTrue="1" operator="greaterThan">
      <formula>0</formula>
    </cfRule>
  </conditionalFormatting>
  <printOptions horizontalCentered="1" verticalCentered="1"/>
  <pageMargins left="0.75" right="0.75" top="0.5" bottom="0" header="0.25" footer="0.5"/>
  <pageSetup scale="47" orientation="portrait" horizontalDpi="300" verticalDpi="300" r:id="rId1"/>
  <headerFooter alignWithMargins="0">
    <oddHeader>&amp;C&amp;"Arial,Bold"&amp;12&amp;F&amp;R&amp;"Arial,Bold"&amp;12&amp;A</oddHeader>
    <oddFooter>&amp;L&amp;"Arial,Bold"&amp;12&amp;D
&amp;T&amp;R&amp;"Arial,Bold"&amp;12Page &amp;P of &amp;N</oddFooter>
  </headerFooter>
  <rowBreaks count="2" manualBreakCount="2">
    <brk id="88" max="8" man="1"/>
    <brk id="164"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6f00c2e-ac5c-418b-9f13-a0771dbd417d">CONNECT-381-57</_dlc_DocId>
    <_dlc_DocIdUrl xmlns="16f00c2e-ac5c-418b-9f13-a0771dbd417d">
      <Url>https://connect.ncdot.gov/business/consultants/_layouts/15/DocIdRedir.aspx?ID=CONNECT-381-57</Url>
      <Description>CONNECT-381-57</Description>
    </_dlc_DocIdUrl>
    <_dlc_DocIdPersistId xmlns="16f00c2e-ac5c-418b-9f13-a0771dbd417d">false</_dlc_DocIdPersistId>
    <Resource_x0020_Type0 xmlns="01e2ab09-5e21-47fc-a09a-e3a48f2d7049">Forms</Resource_x0020_Type0>
    <URL xmlns="http://schemas.microsoft.com/sharepoint/v3">
      <Url xsi:nil="true"/>
      <Description xsi:nil="true"/>
    </URL>
    <Archive xmlns="01e2ab09-5e21-47fc-a09a-e3a48f2d7049">false</Archive>
    <IconOverlay xmlns="http://schemas.microsoft.com/sharepoint/v4" xsi:nil="true"/>
  </documentManagement>
</p:properties>
</file>

<file path=customXml/item2.xml><?xml version="1.0" encoding="utf-8"?>
<?mso-contentType ?>
<SharedContentType xmlns="Microsoft.SharePoint.Taxonomy.ContentTypeSync" SourceId="7ef604a7-ebc4-47af-96e9-7f1ad444f50a"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2" ma:contentTypeDescription="Create a new document." ma:contentTypeScope="" ma:versionID="3ace2ac18c35f23514a84163b32ac999">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CD88D6-0D87-4CB8-9FA7-C9A003A9347C}">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sharepoint/v4"/>
    <ds:schemaRef ds:uri="http://schemas.microsoft.com/sharepoint/v3"/>
    <ds:schemaRef ds:uri="16f00c2e-ac5c-418b-9f13-a0771dbd417d"/>
    <ds:schemaRef ds:uri="01e2ab09-5e21-47fc-a09a-e3a48f2d7049"/>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1799575-A1F4-4D5A-8F6C-365F72AEFD66}">
  <ds:schemaRefs>
    <ds:schemaRef ds:uri="Microsoft.SharePoint.Taxonomy.ContentTypeSync"/>
  </ds:schemaRefs>
</ds:datastoreItem>
</file>

<file path=customXml/itemProps3.xml><?xml version="1.0" encoding="utf-8"?>
<ds:datastoreItem xmlns:ds="http://schemas.openxmlformats.org/officeDocument/2006/customXml" ds:itemID="{2A13BED1-C955-4BB1-B462-98BFA96AFC9A}">
  <ds:schemaRefs>
    <ds:schemaRef ds:uri="http://schemas.microsoft.com/sharepoint/v3/contenttype/forms"/>
  </ds:schemaRefs>
</ds:datastoreItem>
</file>

<file path=customXml/itemProps4.xml><?xml version="1.0" encoding="utf-8"?>
<ds:datastoreItem xmlns:ds="http://schemas.openxmlformats.org/officeDocument/2006/customXml" ds:itemID="{6491586F-A7E4-43D2-8577-F04A47C0E1A5}">
  <ds:schemaRefs>
    <ds:schemaRef ds:uri="http://schemas.microsoft.com/sharepoint/events"/>
  </ds:schemaRefs>
</ds:datastoreItem>
</file>

<file path=customXml/itemProps5.xml><?xml version="1.0" encoding="utf-8"?>
<ds:datastoreItem xmlns:ds="http://schemas.openxmlformats.org/officeDocument/2006/customXml" ds:itemID="{32457E67-51C8-4374-B13F-0CE8A29DAB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Fleet &amp; Material Management Unit -- PEF Manday Spreadsheet Template</dc:title>
  <dc:creator>Chris Niver</dc:creator>
  <cp:lastModifiedBy>Stroup, Robert J</cp:lastModifiedBy>
  <cp:lastPrinted>2014-01-13T19:47:35Z</cp:lastPrinted>
  <dcterms:created xsi:type="dcterms:W3CDTF">1999-10-20T17:53:57Z</dcterms:created>
  <dcterms:modified xsi:type="dcterms:W3CDTF">2024-01-04T13:14:29Z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0x01010038D21F5EE6E5AE4680FA0D9892BF7DC2</vt:lpwstr>
  </property>
  <property fmtid="{D5CDD505-2E9C-101B-9397-08002B2CF9AE}" pid="3" name="_dlc_DocIdItemGuid">
    <vt:lpwstr>2fe5ae44-f933-4039-b5e3-2fa66dc2e273</vt:lpwstr>
  </property>
  <property fmtid="{D5CDD505-2E9C-101B-9397-08002B2CF9AE}" pid="4" name="Order">
    <vt:r8>5700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