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32760" windowWidth="13455" windowHeight="8775" tabRatio="599" activeTab="0"/>
  </bookViews>
  <sheets>
    <sheet name="HistArchPRIME-Salary" sheetId="1" r:id="rId1"/>
    <sheet name="HistArchPRIME-Expenses" sheetId="2" r:id="rId2"/>
    <sheet name="HistArchSUB-Salary" sheetId="3" r:id="rId3"/>
    <sheet name="HistArchSUB-Expenses" sheetId="4" r:id="rId4"/>
  </sheets>
  <definedNames>
    <definedName name="_xlfn.IFERROR" hidden="1">#NAME?</definedName>
    <definedName name="_xlnm.Print_Area" localSheetId="1">'HistArchPRIME-Expenses'!$A$1:$H$122</definedName>
    <definedName name="_xlnm.Print_Area" localSheetId="0">'HistArchPRIME-Salary'!$A$1:$L$36</definedName>
    <definedName name="_xlnm.Print_Area" localSheetId="3">'HistArchSUB-Expenses'!$A$1:$H$122</definedName>
    <definedName name="_xlnm.Print_Area" localSheetId="2">'HistArchSUB-Salary'!$A$1:$L$36</definedName>
    <definedName name="_xlnm.Print_Titles" localSheetId="1">'HistArchPRIME-Expenses'!$1:$7</definedName>
    <definedName name="_xlnm.Print_Titles" localSheetId="3">'HistArchSUB-Expenses'!$1:$7</definedName>
  </definedNames>
  <calcPr fullCalcOnLoad="1"/>
</workbook>
</file>

<file path=xl/sharedStrings.xml><?xml version="1.0" encoding="utf-8"?>
<sst xmlns="http://schemas.openxmlformats.org/spreadsheetml/2006/main" count="428" uniqueCount="121">
  <si>
    <t>PROJECT DESCRIPTION:</t>
  </si>
  <si>
    <t>TIP NUMBER:</t>
  </si>
  <si>
    <t>DATE PREPARED:</t>
  </si>
  <si>
    <t>PREPARED BY:</t>
  </si>
  <si>
    <t>ARCH. &amp;</t>
  </si>
  <si>
    <t>BRANCH</t>
  </si>
  <si>
    <t xml:space="preserve">PROJ. </t>
  </si>
  <si>
    <t>HISTORIC</t>
  </si>
  <si>
    <t>SUB-</t>
  </si>
  <si>
    <t>UNIT</t>
  </si>
  <si>
    <t>ENG.</t>
  </si>
  <si>
    <t>DRAFT</t>
  </si>
  <si>
    <t>COMM.</t>
  </si>
  <si>
    <t>SPEC.</t>
  </si>
  <si>
    <t>TOTAL</t>
  </si>
  <si>
    <t>TASK DESCRIPTION</t>
  </si>
  <si>
    <t>MAN.</t>
  </si>
  <si>
    <t>HEAD</t>
  </si>
  <si>
    <t>(TE-3)</t>
  </si>
  <si>
    <t>&amp; REPO.</t>
  </si>
  <si>
    <t>PLNR 2</t>
  </si>
  <si>
    <t>SPVR.</t>
  </si>
  <si>
    <t>(ARCH-2)</t>
  </si>
  <si>
    <t>(TE-2)</t>
  </si>
  <si>
    <t>(TD-1)</t>
  </si>
  <si>
    <t>(TES-3)</t>
  </si>
  <si>
    <t>TECH.</t>
  </si>
  <si>
    <t>(CP-2)</t>
  </si>
  <si>
    <t>(HPRS-2)</t>
  </si>
  <si>
    <t>MEETINGS &amp; PUBLIC INVOLVEMENT</t>
  </si>
  <si>
    <t>RATES PER DAY:</t>
  </si>
  <si>
    <t>PAYROLL BURDEN:</t>
  </si>
  <si>
    <t>TOTAL WORKDAYS:</t>
  </si>
  <si>
    <t>TOTAL PAYROLL BURDEN:</t>
  </si>
  <si>
    <t>SUBTOTAL:</t>
  </si>
  <si>
    <t>COMPARATIVE FEE @ 9%:</t>
  </si>
  <si>
    <t>TOTAL:</t>
  </si>
  <si>
    <t>DIRECT EXPENSES:</t>
  </si>
  <si>
    <t>GRAND TOTAL:</t>
  </si>
  <si>
    <t>Travel:</t>
  </si>
  <si>
    <t>Trip(s) @</t>
  </si>
  <si>
    <t>miles @</t>
  </si>
  <si>
    <t>Parking:</t>
  </si>
  <si>
    <t>Per Diem:</t>
  </si>
  <si>
    <t>Reproduction:</t>
  </si>
  <si>
    <t>8 1/2 x 11 Copy(s) @</t>
  </si>
  <si>
    <t>Cover(s) @</t>
  </si>
  <si>
    <t>Binder(s) @</t>
  </si>
  <si>
    <t>Color Copy(s) @</t>
  </si>
  <si>
    <t>Blueline(s) @</t>
  </si>
  <si>
    <t>Maps &amp; Documents:</t>
  </si>
  <si>
    <t>Subtotal</t>
  </si>
  <si>
    <t>11 x 17 Copy(s) @</t>
  </si>
  <si>
    <t>County Tax Maps:</t>
  </si>
  <si>
    <t>Map(s) @</t>
  </si>
  <si>
    <t>USGS Maps:</t>
  </si>
  <si>
    <t>8 1/2 X 11 Copy(s) @</t>
  </si>
  <si>
    <t xml:space="preserve"> </t>
  </si>
  <si>
    <t>Mylar Sepia(s) @</t>
  </si>
  <si>
    <t>Cross-Sections Sheet(s)</t>
  </si>
  <si>
    <t>Enlarge Quad Map(s)</t>
  </si>
  <si>
    <t>Workshop Handouts</t>
  </si>
  <si>
    <t xml:space="preserve">  - Reproduction</t>
  </si>
  <si>
    <t>8 1/2 x 11 Page(s) @</t>
  </si>
  <si>
    <t>Handouts</t>
  </si>
  <si>
    <t>11 x 17 Page(s) @</t>
  </si>
  <si>
    <t>Presentation Materials:</t>
  </si>
  <si>
    <t xml:space="preserve">  - Public Officials Meetings:</t>
  </si>
  <si>
    <t>Meeting(s) @</t>
  </si>
  <si>
    <t xml:space="preserve">  - Public Workshops:</t>
  </si>
  <si>
    <t>Workshop(s) @</t>
  </si>
  <si>
    <t xml:space="preserve">  - Slide Presentation:</t>
  </si>
  <si>
    <t>Presentation @</t>
  </si>
  <si>
    <t>Mailing Labels:</t>
  </si>
  <si>
    <t>Box(s) @</t>
  </si>
  <si>
    <t>Postage:</t>
  </si>
  <si>
    <t>copies @</t>
  </si>
  <si>
    <t>(TT-2)</t>
  </si>
  <si>
    <t>PROC.</t>
  </si>
  <si>
    <t>(WP-2)</t>
  </si>
  <si>
    <t>WORD.</t>
  </si>
  <si>
    <t>SUBCONSULTANT FEES:</t>
  </si>
  <si>
    <t>Environmental Document</t>
  </si>
  <si>
    <t>Design</t>
  </si>
  <si>
    <t>Technical Reports</t>
  </si>
  <si>
    <t>Breakfast</t>
  </si>
  <si>
    <t>Lunch</t>
  </si>
  <si>
    <t>Dinner</t>
  </si>
  <si>
    <t>Lodging</t>
  </si>
  <si>
    <t>Sedan</t>
  </si>
  <si>
    <t>Carry All</t>
  </si>
  <si>
    <t>Car Rental</t>
  </si>
  <si>
    <t>days @</t>
  </si>
  <si>
    <t>Gas for Car Rental</t>
  </si>
  <si>
    <t>Lodging (including taxes)</t>
  </si>
  <si>
    <t>8 1/2 x 11 B/W Copies @</t>
  </si>
  <si>
    <t>11 x 17 B/W Copies @</t>
  </si>
  <si>
    <t>11 x 17 Color Copies @</t>
  </si>
  <si>
    <t>8 1/2 x 11 Color Copies @</t>
  </si>
  <si>
    <t>General Project Work</t>
  </si>
  <si>
    <t>GENERAL OVERHEAD @ 000.00 %:</t>
  </si>
  <si>
    <t>Instructions: Fill out Green Cells Only</t>
  </si>
  <si>
    <t>TOTAL WORKDAYS (8) hour days</t>
  </si>
  <si>
    <t>FACILITIES COST OF CAPITAL @ 0.00%</t>
  </si>
  <si>
    <t>HOURLY SALARY RATES:</t>
  </si>
  <si>
    <t>WBS NUMBER:</t>
  </si>
  <si>
    <t>Add Last Names above Classifications</t>
  </si>
  <si>
    <t>Miscellaneuos</t>
  </si>
  <si>
    <t>Description</t>
  </si>
  <si>
    <t>Quantity</t>
  </si>
  <si>
    <t>Price</t>
  </si>
  <si>
    <t>Version:</t>
  </si>
  <si>
    <t>HISTORIC ARCHITECTURE MANDAY ESTIMATE</t>
  </si>
  <si>
    <t>HISTORIC ARCHITECTURE  DIRECT EXPENSES</t>
  </si>
  <si>
    <t>PRIME TOTAL SALARY:</t>
  </si>
  <si>
    <t>PRIM TOTAL DIRECTS:</t>
  </si>
  <si>
    <t>PRIME TOTAL COSTS:</t>
  </si>
  <si>
    <t>SUB TOTAL SALARY:</t>
  </si>
  <si>
    <t>SUB TOTAL DIRECTS:</t>
  </si>
  <si>
    <t>SUB TOTAL COSTS:</t>
  </si>
  <si>
    <t>2024.01.04.RJS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</si>
</sst>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00_);\(&quot;$&quot;#,##0.00000\)"/>
    <numFmt numFmtId="169" formatCode="&quot;$&quot;#,##0.0000_);\(&quot;$&quot;#,##0.0000\)"/>
    <numFmt numFmtId="170" formatCode="&quot;$&quot;#,##0.000_);\(&quot;$&quot;#,##0.000\)"/>
    <numFmt numFmtId="171" formatCode="[$-409]dddd\,\ mmmm\ dd\,\ yyyy"/>
    <numFmt numFmtId="172" formatCode="[$-409]h:mm:ss\ AM/PM"/>
    <numFmt numFmtId="173" formatCode="[$-2409]mmmm\ dd\,\ yyyy;@"/>
    <numFmt numFmtId="174" formatCode="[$-409]mmmm\ d\,\ yyyy;@"/>
    <numFmt numFmtId="175" formatCode=".00%"/>
    <numFmt numFmtId="176" formatCode="#.##%"/>
    <numFmt numFmtId="177" formatCode=".##%"/>
    <numFmt numFmtId="178" formatCode=".\2\5"/>
    <numFmt numFmtId="179" formatCode="00.00%"/>
    <numFmt numFmtId="180" formatCode="0.##%"/>
    <numFmt numFmtId="181" formatCode="0.#%"/>
    <numFmt numFmtId="182" formatCode="0.0%"/>
    <numFmt numFmtId="183" formatCode="0.000%"/>
    <numFmt numFmtId="184" formatCode="0.0000%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u val="single"/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7"/>
      <color indexed="10"/>
      <name val="Times New Roman"/>
      <family val="1"/>
    </font>
    <font>
      <b/>
      <sz val="10"/>
      <color indexed="10"/>
      <name val="Arial"/>
      <family val="2"/>
    </font>
    <font>
      <b/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Times New Roman"/>
      <family val="1"/>
    </font>
    <font>
      <b/>
      <sz val="10"/>
      <color rgb="FFFF0000"/>
      <name val="Arial"/>
      <family val="2"/>
    </font>
    <font>
      <b/>
      <sz val="7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0" fontId="7" fillId="0" borderId="10" xfId="0" applyNumberFormat="1" applyFont="1" applyBorder="1" applyAlignment="1" applyProtection="1">
      <alignment horizontal="center"/>
      <protection locked="0"/>
    </xf>
    <xf numFmtId="184" fontId="7" fillId="0" borderId="10" xfId="0" applyNumberFormat="1" applyFont="1" applyBorder="1" applyAlignment="1" applyProtection="1">
      <alignment horizontal="center"/>
      <protection locked="0"/>
    </xf>
    <xf numFmtId="7" fontId="6" fillId="33" borderId="11" xfId="0" applyNumberFormat="1" applyFont="1" applyFill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14" fontId="6" fillId="0" borderId="0" xfId="0" applyNumberFormat="1" applyFont="1" applyAlignment="1">
      <alignment/>
    </xf>
    <xf numFmtId="0" fontId="7" fillId="0" borderId="15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7" fontId="6" fillId="0" borderId="12" xfId="0" applyNumberFormat="1" applyFont="1" applyBorder="1" applyAlignment="1">
      <alignment/>
    </xf>
    <xf numFmtId="7" fontId="6" fillId="0" borderId="16" xfId="0" applyNumberFormat="1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12" fillId="0" borderId="12" xfId="0" applyFont="1" applyBorder="1" applyAlignment="1">
      <alignment/>
    </xf>
    <xf numFmtId="7" fontId="6" fillId="0" borderId="0" xfId="0" applyNumberFormat="1" applyFont="1" applyAlignment="1">
      <alignment horizontal="right"/>
    </xf>
    <xf numFmtId="7" fontId="6" fillId="0" borderId="12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0" fillId="0" borderId="15" xfId="0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21" xfId="0" applyFont="1" applyBorder="1" applyAlignment="1">
      <alignment horizontal="right"/>
    </xf>
    <xf numFmtId="0" fontId="6" fillId="0" borderId="15" xfId="0" applyFont="1" applyBorder="1" applyAlignment="1">
      <alignment/>
    </xf>
    <xf numFmtId="7" fontId="10" fillId="0" borderId="10" xfId="0" applyNumberFormat="1" applyFont="1" applyBorder="1" applyAlignment="1">
      <alignment/>
    </xf>
    <xf numFmtId="0" fontId="10" fillId="0" borderId="0" xfId="0" applyFont="1" applyAlignment="1">
      <alignment horizontal="right"/>
    </xf>
    <xf numFmtId="7" fontId="10" fillId="0" borderId="16" xfId="0" applyNumberFormat="1" applyFont="1" applyBorder="1" applyAlignment="1">
      <alignment/>
    </xf>
    <xf numFmtId="7" fontId="9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7" fontId="6" fillId="0" borderId="0" xfId="0" applyNumberFormat="1" applyFont="1" applyAlignment="1">
      <alignment/>
    </xf>
    <xf numFmtId="0" fontId="10" fillId="0" borderId="21" xfId="0" applyFont="1" applyBorder="1" applyAlignment="1">
      <alignment/>
    </xf>
    <xf numFmtId="7" fontId="10" fillId="0" borderId="20" xfId="0" applyNumberFormat="1" applyFont="1" applyBorder="1" applyAlignment="1">
      <alignment/>
    </xf>
    <xf numFmtId="0" fontId="0" fillId="0" borderId="16" xfId="0" applyBorder="1" applyAlignment="1">
      <alignment/>
    </xf>
    <xf numFmtId="1" fontId="6" fillId="0" borderId="0" xfId="0" applyNumberFormat="1" applyFont="1" applyAlignment="1">
      <alignment horizontal="right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22" xfId="0" applyFont="1" applyBorder="1" applyAlignment="1">
      <alignment horizontal="right"/>
    </xf>
    <xf numFmtId="0" fontId="8" fillId="0" borderId="0" xfId="0" applyFont="1" applyAlignment="1">
      <alignment/>
    </xf>
    <xf numFmtId="7" fontId="8" fillId="0" borderId="23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right"/>
    </xf>
    <xf numFmtId="2" fontId="6" fillId="0" borderId="25" xfId="0" applyNumberFormat="1" applyFont="1" applyBorder="1" applyAlignment="1">
      <alignment/>
    </xf>
    <xf numFmtId="2" fontId="0" fillId="34" borderId="25" xfId="0" applyNumberFormat="1" applyFont="1" applyFill="1" applyBorder="1" applyAlignment="1">
      <alignment/>
    </xf>
    <xf numFmtId="0" fontId="7" fillId="0" borderId="26" xfId="0" applyFont="1" applyBorder="1" applyAlignment="1">
      <alignment horizontal="right"/>
    </xf>
    <xf numFmtId="2" fontId="0" fillId="34" borderId="0" xfId="0" applyNumberFormat="1" applyFont="1" applyFill="1" applyAlignment="1">
      <alignment/>
    </xf>
    <xf numFmtId="7" fontId="6" fillId="0" borderId="10" xfId="0" applyNumberFormat="1" applyFont="1" applyBorder="1" applyAlignment="1">
      <alignment/>
    </xf>
    <xf numFmtId="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1" fillId="0" borderId="10" xfId="0" applyNumberFormat="1" applyFont="1" applyBorder="1" applyAlignment="1">
      <alignment/>
    </xf>
    <xf numFmtId="7" fontId="7" fillId="0" borderId="10" xfId="0" applyNumberFormat="1" applyFont="1" applyBorder="1" applyAlignment="1">
      <alignment/>
    </xf>
    <xf numFmtId="7" fontId="7" fillId="0" borderId="25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ont="1" applyFill="1" applyBorder="1" applyAlignment="1">
      <alignment horizontal="right"/>
    </xf>
    <xf numFmtId="0" fontId="6" fillId="35" borderId="29" xfId="0" applyFont="1" applyFill="1" applyBorder="1" applyAlignment="1">
      <alignment horizontal="right"/>
    </xf>
    <xf numFmtId="0" fontId="6" fillId="35" borderId="30" xfId="0" applyFont="1" applyFill="1" applyBorder="1" applyAlignment="1">
      <alignment/>
    </xf>
    <xf numFmtId="0" fontId="0" fillId="0" borderId="24" xfId="0" applyBorder="1" applyAlignment="1">
      <alignment horizontal="right"/>
    </xf>
    <xf numFmtId="7" fontId="6" fillId="0" borderId="11" xfId="0" applyNumberFormat="1" applyFont="1" applyBorder="1" applyAlignment="1">
      <alignment/>
    </xf>
    <xf numFmtId="7" fontId="6" fillId="0" borderId="24" xfId="0" applyNumberFormat="1" applyFont="1" applyBorder="1" applyAlignment="1">
      <alignment/>
    </xf>
    <xf numFmtId="7" fontId="6" fillId="0" borderId="25" xfId="0" applyNumberFormat="1" applyFont="1" applyBorder="1" applyAlignment="1">
      <alignment/>
    </xf>
    <xf numFmtId="170" fontId="52" fillId="0" borderId="0" xfId="0" applyNumberFormat="1" applyFont="1" applyAlignment="1">
      <alignment/>
    </xf>
    <xf numFmtId="7" fontId="52" fillId="0" borderId="0" xfId="0" applyNumberFormat="1" applyFont="1" applyAlignment="1">
      <alignment/>
    </xf>
    <xf numFmtId="170" fontId="6" fillId="0" borderId="12" xfId="0" applyNumberFormat="1" applyFont="1" applyBorder="1" applyAlignment="1">
      <alignment/>
    </xf>
    <xf numFmtId="0" fontId="53" fillId="35" borderId="27" xfId="0" applyFont="1" applyFill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4" xfId="0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6" fillId="0" borderId="24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7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174" fontId="6" fillId="0" borderId="24" xfId="0" applyNumberFormat="1" applyFont="1" applyBorder="1" applyAlignment="1" applyProtection="1">
      <alignment horizontal="left"/>
      <protection locked="0"/>
    </xf>
    <xf numFmtId="174" fontId="0" fillId="0" borderId="26" xfId="0" applyNumberFormat="1" applyBorder="1" applyAlignment="1" applyProtection="1">
      <alignment horizontal="left"/>
      <protection locked="0"/>
    </xf>
    <xf numFmtId="0" fontId="6" fillId="0" borderId="24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174" fontId="6" fillId="0" borderId="24" xfId="0" applyNumberFormat="1" applyFont="1" applyBorder="1" applyAlignment="1">
      <alignment horizontal="left"/>
    </xf>
    <xf numFmtId="174" fontId="14" fillId="0" borderId="26" xfId="0" applyNumberFormat="1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70" fontId="54" fillId="0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6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885"/>
  <sheetViews>
    <sheetView showGridLines="0" showZeros="0" tabSelected="1" zoomScaleSheetLayoutView="100" workbookViewId="0" topLeftCell="A1">
      <selection activeCell="A13" sqref="A13:C13"/>
    </sheetView>
  </sheetViews>
  <sheetFormatPr defaultColWidth="9.140625" defaultRowHeight="12.75"/>
  <cols>
    <col min="1" max="1" width="23.8515625" style="0" customWidth="1"/>
    <col min="2" max="2" width="20.7109375" style="0" customWidth="1"/>
    <col min="3" max="3" width="13.00390625" style="0" customWidth="1"/>
    <col min="4" max="12" width="10.28125" style="0" customWidth="1"/>
  </cols>
  <sheetData>
    <row r="1" spans="1:12" ht="23.25" customHeight="1" thickBot="1">
      <c r="A1" s="49" t="s">
        <v>101</v>
      </c>
      <c r="B1" s="49"/>
      <c r="C1" s="105" t="s">
        <v>112</v>
      </c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3.5" thickBot="1">
      <c r="A2" s="9" t="s">
        <v>1</v>
      </c>
      <c r="B2" s="106"/>
      <c r="C2" s="107"/>
      <c r="D2" s="10"/>
      <c r="E2" s="10"/>
      <c r="F2" s="10"/>
      <c r="G2" s="10"/>
      <c r="J2" s="71" t="s">
        <v>111</v>
      </c>
      <c r="K2" s="81" t="s">
        <v>120</v>
      </c>
      <c r="L2" s="70"/>
    </row>
    <row r="3" spans="1:12" ht="12.75">
      <c r="A3" s="9" t="s">
        <v>0</v>
      </c>
      <c r="B3" s="106"/>
      <c r="C3" s="107"/>
      <c r="I3" s="7"/>
      <c r="J3" s="7"/>
      <c r="K3" s="7"/>
      <c r="L3" s="12"/>
    </row>
    <row r="4" spans="1:12" ht="12.75">
      <c r="A4" s="13" t="s">
        <v>3</v>
      </c>
      <c r="B4" s="106"/>
      <c r="C4" s="107"/>
      <c r="D4" s="82" t="s">
        <v>105</v>
      </c>
      <c r="E4" s="91"/>
      <c r="F4" s="86"/>
      <c r="G4" s="87"/>
      <c r="I4" s="7"/>
      <c r="J4" s="7"/>
      <c r="K4" s="7"/>
      <c r="L4" s="7"/>
    </row>
    <row r="5" spans="1:12" ht="12.75">
      <c r="A5" s="13" t="s">
        <v>2</v>
      </c>
      <c r="B5" s="112"/>
      <c r="C5" s="113"/>
      <c r="D5" s="108" t="s">
        <v>106</v>
      </c>
      <c r="E5" s="109"/>
      <c r="F5" s="109"/>
      <c r="G5" s="109"/>
      <c r="H5" s="110"/>
      <c r="I5" s="110"/>
      <c r="J5" s="110"/>
      <c r="K5" s="111"/>
      <c r="L5" s="50"/>
    </row>
    <row r="6" spans="1:169" s="51" customFormat="1" ht="14.25" customHeight="1">
      <c r="A6" s="92" t="s">
        <v>15</v>
      </c>
      <c r="B6" s="93"/>
      <c r="C6" s="94"/>
      <c r="D6" s="1"/>
      <c r="E6" s="1"/>
      <c r="F6" s="1"/>
      <c r="G6" s="1"/>
      <c r="H6" s="1"/>
      <c r="I6" s="1"/>
      <c r="J6" s="1"/>
      <c r="K6" s="1"/>
      <c r="L6" s="23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51" customFormat="1" ht="11.25">
      <c r="A7" s="95"/>
      <c r="B7" s="96"/>
      <c r="C7" s="94"/>
      <c r="D7" s="52"/>
      <c r="E7" s="53"/>
      <c r="F7" s="53"/>
      <c r="G7" s="53"/>
      <c r="H7" s="53"/>
      <c r="I7" s="53"/>
      <c r="J7" s="53" t="s">
        <v>4</v>
      </c>
      <c r="K7" s="53"/>
      <c r="L7" s="53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</row>
    <row r="8" spans="1:169" s="51" customFormat="1" ht="11.25">
      <c r="A8" s="95"/>
      <c r="B8" s="96"/>
      <c r="C8" s="94"/>
      <c r="D8" s="52"/>
      <c r="E8" s="53"/>
      <c r="F8" s="53" t="s">
        <v>6</v>
      </c>
      <c r="G8" s="53" t="s">
        <v>11</v>
      </c>
      <c r="H8" s="53"/>
      <c r="I8" s="53" t="s">
        <v>4</v>
      </c>
      <c r="J8" s="53" t="s">
        <v>7</v>
      </c>
      <c r="K8" s="53" t="s">
        <v>80</v>
      </c>
      <c r="L8" s="53" t="s">
        <v>8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</row>
    <row r="9" spans="1:169" s="51" customFormat="1" ht="9.75" customHeight="1">
      <c r="A9" s="95"/>
      <c r="B9" s="96"/>
      <c r="C9" s="94"/>
      <c r="D9" s="52" t="s">
        <v>5</v>
      </c>
      <c r="E9" s="53" t="s">
        <v>9</v>
      </c>
      <c r="F9" s="53" t="s">
        <v>10</v>
      </c>
      <c r="G9" s="53" t="s">
        <v>19</v>
      </c>
      <c r="H9" s="53" t="s">
        <v>12</v>
      </c>
      <c r="I9" s="53" t="s">
        <v>7</v>
      </c>
      <c r="J9" s="53" t="s">
        <v>13</v>
      </c>
      <c r="K9" s="53" t="s">
        <v>78</v>
      </c>
      <c r="L9" s="53" t="s">
        <v>14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</row>
    <row r="10" spans="1:169" s="51" customFormat="1" ht="12.75" customHeight="1">
      <c r="A10" s="95"/>
      <c r="B10" s="96"/>
      <c r="C10" s="94"/>
      <c r="D10" s="52" t="s">
        <v>16</v>
      </c>
      <c r="E10" s="53" t="s">
        <v>17</v>
      </c>
      <c r="F10" s="53" t="s">
        <v>18</v>
      </c>
      <c r="G10" s="53" t="s">
        <v>26</v>
      </c>
      <c r="H10" s="53" t="s">
        <v>20</v>
      </c>
      <c r="I10" s="53" t="s">
        <v>21</v>
      </c>
      <c r="J10" s="53" t="s">
        <v>22</v>
      </c>
      <c r="K10" s="53" t="s">
        <v>21</v>
      </c>
      <c r="L10" s="41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</row>
    <row r="11" spans="1:169" s="51" customFormat="1" ht="11.25">
      <c r="A11" s="97"/>
      <c r="B11" s="98"/>
      <c r="C11" s="99"/>
      <c r="D11" s="54" t="s">
        <v>24</v>
      </c>
      <c r="E11" s="53" t="s">
        <v>25</v>
      </c>
      <c r="F11" s="53" t="s">
        <v>23</v>
      </c>
      <c r="G11" s="55" t="s">
        <v>77</v>
      </c>
      <c r="H11" s="53" t="s">
        <v>27</v>
      </c>
      <c r="I11" s="53"/>
      <c r="J11" s="53" t="s">
        <v>28</v>
      </c>
      <c r="K11" s="53" t="s">
        <v>79</v>
      </c>
      <c r="L11" s="5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</row>
    <row r="12" spans="1:169" s="51" customFormat="1" ht="12.75" customHeight="1">
      <c r="A12" s="100"/>
      <c r="B12" s="101"/>
      <c r="C12" s="87"/>
      <c r="D12" s="1"/>
      <c r="E12" s="1"/>
      <c r="F12" s="1"/>
      <c r="G12" s="1"/>
      <c r="H12" s="1"/>
      <c r="I12" s="1"/>
      <c r="J12" s="1"/>
      <c r="K12" s="1"/>
      <c r="L12" s="23">
        <f>SUM(D12:K12)</f>
        <v>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</row>
    <row r="13" spans="1:169" s="51" customFormat="1" ht="12.75">
      <c r="A13" s="85"/>
      <c r="B13" s="86"/>
      <c r="C13" s="87"/>
      <c r="D13" s="1"/>
      <c r="E13" s="1"/>
      <c r="F13" s="1"/>
      <c r="G13" s="1"/>
      <c r="H13" s="1"/>
      <c r="I13" s="1"/>
      <c r="J13" s="1"/>
      <c r="K13" s="1"/>
      <c r="L13" s="23">
        <f aca="true" t="shared" si="0" ref="L13:L22">SUM(D13:K13)</f>
        <v>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</row>
    <row r="14" spans="1:169" s="51" customFormat="1" ht="12.75">
      <c r="A14" s="85"/>
      <c r="B14" s="86"/>
      <c r="C14" s="87"/>
      <c r="D14" s="1"/>
      <c r="E14" s="1"/>
      <c r="F14" s="1"/>
      <c r="G14" s="1"/>
      <c r="H14" s="1"/>
      <c r="I14" s="1"/>
      <c r="J14" s="1"/>
      <c r="K14" s="1"/>
      <c r="L14" s="23">
        <f t="shared" si="0"/>
        <v>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</row>
    <row r="15" spans="1:169" s="51" customFormat="1" ht="12.75">
      <c r="A15" s="85"/>
      <c r="B15" s="86"/>
      <c r="C15" s="87"/>
      <c r="D15" s="1"/>
      <c r="E15" s="1"/>
      <c r="F15" s="1"/>
      <c r="G15" s="1"/>
      <c r="H15" s="1"/>
      <c r="I15" s="1"/>
      <c r="J15" s="1"/>
      <c r="K15" s="1"/>
      <c r="L15" s="23">
        <f t="shared" si="0"/>
        <v>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</row>
    <row r="16" spans="1:169" s="51" customFormat="1" ht="12.75">
      <c r="A16" s="85"/>
      <c r="B16" s="86"/>
      <c r="C16" s="87"/>
      <c r="D16" s="1"/>
      <c r="E16" s="1"/>
      <c r="F16" s="1"/>
      <c r="G16" s="1"/>
      <c r="H16" s="1"/>
      <c r="I16" s="1"/>
      <c r="J16" s="1"/>
      <c r="K16" s="1"/>
      <c r="L16" s="23">
        <f t="shared" si="0"/>
        <v>0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</row>
    <row r="17" spans="1:169" s="51" customFormat="1" ht="12.75">
      <c r="A17" s="85"/>
      <c r="B17" s="86"/>
      <c r="C17" s="87"/>
      <c r="D17" s="1"/>
      <c r="E17" s="1"/>
      <c r="F17" s="1"/>
      <c r="G17" s="1"/>
      <c r="H17" s="1"/>
      <c r="I17" s="1"/>
      <c r="J17" s="1"/>
      <c r="K17" s="1"/>
      <c r="L17" s="23">
        <f t="shared" si="0"/>
        <v>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</row>
    <row r="18" spans="1:169" s="51" customFormat="1" ht="12.75">
      <c r="A18" s="85"/>
      <c r="B18" s="86"/>
      <c r="C18" s="87"/>
      <c r="D18" s="1"/>
      <c r="E18" s="1"/>
      <c r="F18" s="1"/>
      <c r="G18" s="1"/>
      <c r="H18" s="1"/>
      <c r="I18" s="1"/>
      <c r="J18" s="1"/>
      <c r="K18" s="1"/>
      <c r="L18" s="23">
        <f t="shared" si="0"/>
        <v>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</row>
    <row r="19" spans="1:169" s="51" customFormat="1" ht="12.75">
      <c r="A19" s="85"/>
      <c r="B19" s="86"/>
      <c r="C19" s="87"/>
      <c r="D19" s="1"/>
      <c r="E19" s="1"/>
      <c r="F19" s="1"/>
      <c r="G19" s="1"/>
      <c r="H19" s="1"/>
      <c r="I19" s="1"/>
      <c r="J19" s="1"/>
      <c r="K19" s="1"/>
      <c r="L19" s="23">
        <f t="shared" si="0"/>
        <v>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</row>
    <row r="20" spans="1:169" s="51" customFormat="1" ht="12.75">
      <c r="A20" s="85"/>
      <c r="B20" s="86"/>
      <c r="C20" s="87"/>
      <c r="D20" s="1"/>
      <c r="E20" s="1"/>
      <c r="F20" s="1"/>
      <c r="G20" s="1"/>
      <c r="H20" s="1"/>
      <c r="I20" s="1"/>
      <c r="J20" s="1"/>
      <c r="K20" s="1"/>
      <c r="L20" s="23">
        <f t="shared" si="0"/>
        <v>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</row>
    <row r="21" spans="1:169" s="51" customFormat="1" ht="12.75">
      <c r="A21" s="85"/>
      <c r="B21" s="86"/>
      <c r="C21" s="87"/>
      <c r="D21" s="1"/>
      <c r="E21" s="1"/>
      <c r="F21" s="1"/>
      <c r="G21" s="1"/>
      <c r="H21" s="1"/>
      <c r="I21" s="1"/>
      <c r="J21" s="1"/>
      <c r="K21" s="1"/>
      <c r="L21" s="23">
        <f t="shared" si="0"/>
        <v>0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</row>
    <row r="22" spans="1:169" s="51" customFormat="1" ht="13.5" thickBot="1">
      <c r="A22" s="102"/>
      <c r="B22" s="103"/>
      <c r="C22" s="104"/>
      <c r="D22" s="1"/>
      <c r="E22" s="1"/>
      <c r="F22" s="1"/>
      <c r="G22" s="1"/>
      <c r="H22" s="1"/>
      <c r="I22" s="1"/>
      <c r="J22" s="1"/>
      <c r="K22" s="1"/>
      <c r="L22" s="23">
        <f t="shared" si="0"/>
        <v>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</row>
    <row r="23" spans="1:169" s="51" customFormat="1" ht="13.5" thickTop="1">
      <c r="A23" s="82" t="s">
        <v>102</v>
      </c>
      <c r="B23" s="83"/>
      <c r="C23" s="84"/>
      <c r="D23" s="58">
        <f aca="true" t="shared" si="1" ref="D23:K23">SUM(D12:D22)</f>
        <v>0</v>
      </c>
      <c r="E23" s="58">
        <f t="shared" si="1"/>
        <v>0</v>
      </c>
      <c r="F23" s="58">
        <f t="shared" si="1"/>
        <v>0</v>
      </c>
      <c r="G23" s="58">
        <f t="shared" si="1"/>
        <v>0</v>
      </c>
      <c r="H23" s="58">
        <f t="shared" si="1"/>
        <v>0</v>
      </c>
      <c r="I23" s="58">
        <f t="shared" si="1"/>
        <v>0</v>
      </c>
      <c r="J23" s="58">
        <f t="shared" si="1"/>
        <v>0</v>
      </c>
      <c r="K23" s="58">
        <f t="shared" si="1"/>
        <v>0</v>
      </c>
      <c r="L23" s="59">
        <f>SUM(D23:K23)</f>
        <v>0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</row>
    <row r="24" spans="1:169" s="51" customFormat="1" ht="12.75">
      <c r="A24" s="9"/>
      <c r="B24" s="57"/>
      <c r="C24" s="60" t="s">
        <v>104</v>
      </c>
      <c r="D24" s="1"/>
      <c r="E24" s="1"/>
      <c r="F24" s="1"/>
      <c r="G24" s="1"/>
      <c r="H24" s="1"/>
      <c r="I24" s="1"/>
      <c r="J24" s="1"/>
      <c r="K24" s="1"/>
      <c r="L24" s="61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</row>
    <row r="25" spans="1:169" s="51" customFormat="1" ht="12.75">
      <c r="A25" s="82" t="s">
        <v>30</v>
      </c>
      <c r="B25" s="83"/>
      <c r="C25" s="84"/>
      <c r="D25" s="62">
        <f>SUM(D24*8)</f>
        <v>0</v>
      </c>
      <c r="E25" s="62">
        <f aca="true" t="shared" si="2" ref="E25:K25">SUM(E24*8)</f>
        <v>0</v>
      </c>
      <c r="F25" s="62">
        <f t="shared" si="2"/>
        <v>0</v>
      </c>
      <c r="G25" s="62">
        <f t="shared" si="2"/>
        <v>0</v>
      </c>
      <c r="H25" s="62">
        <f t="shared" si="2"/>
        <v>0</v>
      </c>
      <c r="I25" s="62">
        <f t="shared" si="2"/>
        <v>0</v>
      </c>
      <c r="J25" s="62">
        <f t="shared" si="2"/>
        <v>0</v>
      </c>
      <c r="K25" s="62">
        <f t="shared" si="2"/>
        <v>0</v>
      </c>
      <c r="L25" s="63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</row>
    <row r="26" spans="1:169" s="51" customFormat="1" ht="12.75">
      <c r="A26" s="82" t="s">
        <v>31</v>
      </c>
      <c r="B26" s="83"/>
      <c r="C26" s="84"/>
      <c r="D26" s="62">
        <f aca="true" t="shared" si="3" ref="D26:K26">SUM(D23*D25)</f>
        <v>0</v>
      </c>
      <c r="E26" s="62">
        <f t="shared" si="3"/>
        <v>0</v>
      </c>
      <c r="F26" s="62">
        <f t="shared" si="3"/>
        <v>0</v>
      </c>
      <c r="G26" s="62">
        <f t="shared" si="3"/>
        <v>0</v>
      </c>
      <c r="H26" s="62">
        <f t="shared" si="3"/>
        <v>0</v>
      </c>
      <c r="I26" s="62">
        <f t="shared" si="3"/>
        <v>0</v>
      </c>
      <c r="J26" s="62">
        <f t="shared" si="3"/>
        <v>0</v>
      </c>
      <c r="K26" s="62">
        <f t="shared" si="3"/>
        <v>0</v>
      </c>
      <c r="L26" s="64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</row>
    <row r="27" spans="1:169" s="51" customFormat="1" ht="12.75">
      <c r="A27" s="82" t="s">
        <v>32</v>
      </c>
      <c r="B27" s="83"/>
      <c r="C27" s="88"/>
      <c r="D27" s="65">
        <f>SUM(D23:K23)</f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</row>
    <row r="28" spans="1:169" s="51" customFormat="1" ht="12.75">
      <c r="A28" s="82" t="s">
        <v>33</v>
      </c>
      <c r="B28" s="83"/>
      <c r="C28" s="84"/>
      <c r="D28" s="66">
        <f>SUM(D26:K26)</f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</row>
    <row r="29" spans="1:169" s="51" customFormat="1" ht="12.75">
      <c r="A29" s="82" t="s">
        <v>100</v>
      </c>
      <c r="B29" s="84"/>
      <c r="C29" s="3"/>
      <c r="D29" s="62">
        <f>SUM(D28*C29)</f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</row>
    <row r="30" spans="1:169" s="51" customFormat="1" ht="12.75">
      <c r="A30" s="82" t="s">
        <v>34</v>
      </c>
      <c r="B30" s="83"/>
      <c r="C30" s="84"/>
      <c r="D30" s="66">
        <f>SUM(D29+D28)</f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</row>
    <row r="31" spans="1:169" s="51" customFormat="1" ht="12.75">
      <c r="A31" s="82" t="s">
        <v>35</v>
      </c>
      <c r="B31" s="83"/>
      <c r="C31" s="84"/>
      <c r="D31" s="62">
        <f>IF(C29&lt;=0,"",SUM(D30*0.09))</f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</row>
    <row r="32" spans="1:169" s="51" customFormat="1" ht="12.75">
      <c r="A32" s="82" t="s">
        <v>103</v>
      </c>
      <c r="B32" s="84"/>
      <c r="C32" s="4"/>
      <c r="D32" s="62">
        <f>SUM(D28*C32)</f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</row>
    <row r="33" spans="1:169" s="51" customFormat="1" ht="12.75">
      <c r="A33" s="82" t="s">
        <v>36</v>
      </c>
      <c r="B33" s="83"/>
      <c r="C33" s="84"/>
      <c r="D33" s="66">
        <f>SUM(D30:D32)</f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</row>
    <row r="34" spans="1:169" s="51" customFormat="1" ht="12.75">
      <c r="A34" s="82" t="s">
        <v>37</v>
      </c>
      <c r="B34" s="83"/>
      <c r="C34" s="84"/>
      <c r="D34" s="62">
        <f>'HistArchPRIME-Expenses'!H121</f>
        <v>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</row>
    <row r="35" spans="1:169" s="51" customFormat="1" ht="13.5" thickBot="1">
      <c r="A35" s="82" t="s">
        <v>81</v>
      </c>
      <c r="B35" s="83"/>
      <c r="C35" s="84"/>
      <c r="D35" s="5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</row>
    <row r="36" spans="1:169" s="51" customFormat="1" ht="13.5" thickTop="1">
      <c r="A36" s="89" t="s">
        <v>36</v>
      </c>
      <c r="B36" s="89"/>
      <c r="C36" s="90"/>
      <c r="D36" s="67">
        <f>SUM(D33:D35)</f>
        <v>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</row>
    <row r="37" spans="1:169" s="51" customFormat="1" ht="11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</row>
    <row r="38" spans="1:169" s="51" customFormat="1" ht="11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</row>
    <row r="39" spans="1:169" s="51" customFormat="1" ht="11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</row>
    <row r="40" spans="1:169" s="51" customFormat="1" ht="12.75">
      <c r="A40" s="82" t="s">
        <v>114</v>
      </c>
      <c r="B40" s="83"/>
      <c r="C40" s="84"/>
      <c r="D40" s="62">
        <f>D33</f>
        <v>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</row>
    <row r="41" spans="1:169" s="51" customFormat="1" ht="12" thickBot="1">
      <c r="A41" s="9"/>
      <c r="B41" s="57"/>
      <c r="C41" s="60" t="s">
        <v>115</v>
      </c>
      <c r="D41" s="75">
        <f>D34</f>
        <v>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</row>
    <row r="42" spans="1:169" s="51" customFormat="1" ht="13.5" thickTop="1">
      <c r="A42" s="82" t="s">
        <v>116</v>
      </c>
      <c r="B42" s="83"/>
      <c r="C42" s="84"/>
      <c r="D42" s="77">
        <f>SUM(D33:D35)</f>
        <v>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</row>
    <row r="43" spans="1:169" s="51" customFormat="1" ht="12.75">
      <c r="A43" s="57"/>
      <c r="B43" s="57"/>
      <c r="C43" s="74"/>
      <c r="D43" s="7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</row>
    <row r="44" spans="1:169" s="51" customFormat="1" ht="12.75">
      <c r="A44" s="82" t="s">
        <v>117</v>
      </c>
      <c r="B44" s="83"/>
      <c r="C44" s="84"/>
      <c r="D44" s="62">
        <f>'HistArchSUB-Salary'!D33</f>
        <v>0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</row>
    <row r="45" spans="1:169" s="51" customFormat="1" ht="12" thickBot="1">
      <c r="A45" s="82" t="s">
        <v>118</v>
      </c>
      <c r="B45" s="83"/>
      <c r="C45" s="88"/>
      <c r="D45" s="75">
        <f>'HistArchSUB-Salary'!D34</f>
        <v>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</row>
    <row r="46" spans="1:169" s="51" customFormat="1" ht="12" thickTop="1">
      <c r="A46" s="82" t="s">
        <v>119</v>
      </c>
      <c r="B46" s="83"/>
      <c r="C46" s="88"/>
      <c r="D46" s="77">
        <f>SUM('HistArchSUB-Salary'!D33:D35)</f>
        <v>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</row>
    <row r="47" spans="1:169" s="51" customFormat="1" ht="11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</row>
    <row r="48" spans="1:169" s="51" customFormat="1" ht="11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</row>
    <row r="49" spans="1:169" s="51" customFormat="1" ht="11.25">
      <c r="A49" s="82" t="s">
        <v>38</v>
      </c>
      <c r="B49" s="83"/>
      <c r="C49" s="88"/>
      <c r="D49" s="66">
        <f>SUM(D42,D46)</f>
        <v>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</row>
    <row r="50" spans="1:169" s="51" customFormat="1" ht="11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</row>
    <row r="51" spans="1:169" s="51" customFormat="1" ht="11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</row>
    <row r="52" spans="1:169" s="51" customFormat="1" ht="11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</row>
    <row r="53" spans="1:169" s="51" customFormat="1" ht="11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</row>
    <row r="54" spans="1:169" s="51" customFormat="1" ht="11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</row>
    <row r="55" spans="1:169" s="51" customFormat="1" ht="11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</row>
    <row r="56" spans="1:169" s="51" customFormat="1" ht="11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</row>
    <row r="57" spans="1:169" s="51" customFormat="1" ht="11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</row>
    <row r="58" spans="1:169" s="51" customFormat="1" ht="11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</row>
    <row r="59" spans="1:169" s="51" customFormat="1" ht="11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</row>
    <row r="60" spans="1:169" s="51" customFormat="1" ht="11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</row>
    <row r="61" spans="1:169" s="51" customFormat="1" ht="11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</row>
    <row r="62" spans="1:169" s="51" customFormat="1" ht="11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</row>
    <row r="63" spans="1:169" s="51" customFormat="1" ht="11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</row>
    <row r="64" spans="1:169" s="51" customFormat="1" ht="11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</row>
    <row r="65" spans="1:169" s="51" customFormat="1" ht="11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</row>
    <row r="66" spans="1:169" s="51" customFormat="1" ht="11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</row>
    <row r="67" spans="1:169" s="51" customFormat="1" ht="11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</row>
    <row r="68" spans="1:169" s="51" customFormat="1" ht="11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</row>
    <row r="69" spans="1:169" s="51" customFormat="1" ht="11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</row>
    <row r="70" spans="1:169" s="51" customFormat="1" ht="11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</row>
    <row r="71" spans="1:169" s="51" customFormat="1" ht="11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</row>
    <row r="72" spans="1:169" s="51" customFormat="1" ht="11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</row>
    <row r="73" spans="1:169" s="51" customFormat="1" ht="11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</row>
    <row r="74" spans="1:169" s="51" customFormat="1" ht="11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</row>
    <row r="75" spans="1:169" s="51" customFormat="1" ht="11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</row>
    <row r="76" spans="1:169" s="51" customFormat="1" ht="11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</row>
    <row r="77" spans="1:169" s="51" customFormat="1" ht="11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</row>
    <row r="78" spans="1:169" s="51" customFormat="1" ht="11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</row>
    <row r="79" spans="1:169" s="51" customFormat="1" ht="11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</row>
    <row r="80" spans="1:169" s="51" customFormat="1" ht="11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</row>
    <row r="81" spans="1:169" s="51" customFormat="1" ht="11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</row>
    <row r="82" spans="1:169" s="51" customFormat="1" ht="11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</row>
    <row r="83" spans="1:169" s="51" customFormat="1" ht="11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</row>
    <row r="84" spans="1:169" s="51" customFormat="1" ht="11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</row>
    <row r="85" spans="1:169" s="51" customFormat="1" ht="11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</row>
    <row r="86" spans="1:169" s="51" customFormat="1" ht="11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</row>
    <row r="87" spans="1:169" s="51" customFormat="1" ht="11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</row>
    <row r="88" spans="1:169" s="51" customFormat="1" ht="11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</row>
    <row r="89" spans="1:169" s="51" customFormat="1" ht="11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</row>
    <row r="90" spans="1:169" s="51" customFormat="1" ht="11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</row>
    <row r="91" spans="1:169" s="51" customFormat="1" ht="11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</row>
    <row r="92" spans="1:169" s="51" customFormat="1" ht="11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</row>
    <row r="93" spans="1:169" s="51" customFormat="1" ht="11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</row>
    <row r="94" spans="1:169" s="51" customFormat="1" ht="11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</row>
    <row r="95" spans="1:169" s="51" customFormat="1" ht="11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</row>
    <row r="96" spans="1:169" s="51" customFormat="1" ht="11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</row>
    <row r="97" spans="1:169" s="51" customFormat="1" ht="11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</row>
    <row r="98" spans="1:169" s="51" customFormat="1" ht="11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</row>
    <row r="99" spans="1:169" s="51" customFormat="1" ht="11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</row>
    <row r="100" spans="1:169" s="51" customFormat="1" ht="11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</row>
    <row r="101" spans="1:169" s="51" customFormat="1" ht="11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</row>
    <row r="102" spans="1:169" s="51" customFormat="1" ht="11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</row>
    <row r="103" spans="1:169" s="51" customFormat="1" ht="11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</row>
    <row r="104" spans="1:169" s="51" customFormat="1" ht="11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</row>
    <row r="105" spans="1:169" s="51" customFormat="1" ht="11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</row>
    <row r="106" spans="1:169" s="51" customFormat="1" ht="11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</row>
    <row r="107" spans="1:169" s="51" customFormat="1" ht="11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</row>
    <row r="108" spans="1:169" s="51" customFormat="1" ht="11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</row>
    <row r="109" spans="1:169" s="51" customFormat="1" ht="11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</row>
    <row r="110" spans="1:169" s="51" customFormat="1" ht="11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</row>
    <row r="111" spans="1:169" s="51" customFormat="1" ht="11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</row>
    <row r="112" spans="1:169" s="51" customFormat="1" ht="11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</row>
    <row r="113" spans="1:169" s="51" customFormat="1" ht="11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</row>
    <row r="114" spans="1:169" s="51" customFormat="1" ht="11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</row>
    <row r="115" spans="1:169" s="51" customFormat="1" ht="11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</row>
    <row r="116" spans="1:169" s="51" customFormat="1" ht="11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</row>
    <row r="117" spans="1:169" s="51" customFormat="1" ht="11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</row>
    <row r="118" spans="1:169" s="51" customFormat="1" ht="11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</row>
    <row r="119" spans="1:169" s="51" customFormat="1" ht="11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</row>
    <row r="120" spans="1:169" s="51" customFormat="1" ht="11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</row>
    <row r="121" spans="1:169" s="51" customFormat="1" ht="11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</row>
    <row r="122" spans="1:169" s="51" customFormat="1" ht="11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</row>
    <row r="123" spans="1:169" s="51" customFormat="1" ht="11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</row>
    <row r="124" spans="1:169" s="51" customFormat="1" ht="11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</row>
    <row r="125" spans="1:169" s="51" customFormat="1" ht="11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</row>
    <row r="126" spans="1:169" s="51" customFormat="1" ht="11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</row>
    <row r="127" spans="1:169" s="51" customFormat="1" ht="11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</row>
    <row r="128" spans="1:169" s="51" customFormat="1" ht="11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</row>
    <row r="129" spans="1:169" s="51" customFormat="1" ht="11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</row>
    <row r="130" spans="1:169" s="51" customFormat="1" ht="11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</row>
    <row r="131" spans="1:169" s="51" customFormat="1" ht="11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</row>
    <row r="132" spans="1:169" s="51" customFormat="1" ht="11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</row>
    <row r="133" spans="1:169" s="51" customFormat="1" ht="11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</row>
    <row r="134" spans="1:169" s="51" customFormat="1" ht="11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</row>
    <row r="135" spans="1:169" s="51" customFormat="1" ht="11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</row>
    <row r="136" spans="1:169" s="51" customFormat="1" ht="11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</row>
    <row r="137" spans="1:169" s="51" customFormat="1" ht="11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</row>
    <row r="138" spans="1:169" s="51" customFormat="1" ht="11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</row>
    <row r="139" spans="1:169" s="51" customFormat="1" ht="11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</row>
    <row r="140" spans="1:169" s="51" customFormat="1" ht="11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</row>
    <row r="141" spans="1:169" s="51" customFormat="1" ht="11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</row>
    <row r="142" spans="1:169" s="51" customFormat="1" ht="11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</row>
    <row r="143" spans="1:169" s="51" customFormat="1" ht="11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</row>
    <row r="144" spans="1:169" s="51" customFormat="1" ht="11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</row>
    <row r="145" spans="1:169" s="51" customFormat="1" ht="11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</row>
    <row r="146" spans="1:169" s="51" customFormat="1" ht="11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</row>
    <row r="147" spans="1:169" s="51" customFormat="1" ht="11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</row>
    <row r="148" spans="1:169" s="51" customFormat="1" ht="11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</row>
    <row r="149" spans="1:169" s="51" customFormat="1" ht="11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</row>
    <row r="150" spans="1:169" s="51" customFormat="1" ht="11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</row>
    <row r="151" spans="1:169" s="51" customFormat="1" ht="11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</row>
    <row r="152" spans="1:169" s="51" customFormat="1" ht="11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</row>
    <row r="153" spans="1:169" s="51" customFormat="1" ht="11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</row>
    <row r="154" spans="1:169" s="51" customFormat="1" ht="11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</row>
    <row r="155" spans="1:169" s="51" customFormat="1" ht="11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</row>
    <row r="156" spans="1:169" s="51" customFormat="1" ht="11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</row>
    <row r="157" spans="1:169" s="51" customFormat="1" ht="11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</row>
    <row r="158" spans="1:169" s="51" customFormat="1" ht="11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</row>
    <row r="159" spans="1:169" s="51" customFormat="1" ht="11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</row>
    <row r="160" spans="1:169" s="51" customFormat="1" ht="11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</row>
    <row r="161" spans="1:169" s="51" customFormat="1" ht="11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</row>
    <row r="162" spans="1:169" s="51" customFormat="1" ht="11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</row>
    <row r="163" spans="1:169" s="51" customFormat="1" ht="11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</row>
    <row r="164" spans="1:169" s="51" customFormat="1" ht="11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</row>
    <row r="165" spans="1:169" s="51" customFormat="1" ht="11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</row>
    <row r="166" spans="1:169" s="51" customFormat="1" ht="11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</row>
    <row r="167" spans="1:169" s="51" customFormat="1" ht="11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</row>
    <row r="168" spans="1:169" s="51" customFormat="1" ht="11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</row>
    <row r="169" spans="1:169" s="51" customFormat="1" ht="11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</row>
    <row r="170" spans="1:169" s="51" customFormat="1" ht="11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</row>
    <row r="171" spans="1:169" s="51" customFormat="1" ht="11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</row>
    <row r="172" spans="1:169" s="51" customFormat="1" ht="11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</row>
    <row r="173" spans="1:169" s="51" customFormat="1" ht="11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</row>
    <row r="174" spans="1:169" s="51" customFormat="1" ht="11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</row>
    <row r="175" spans="1:169" s="51" customFormat="1" ht="11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</row>
    <row r="176" spans="1:169" s="51" customFormat="1" ht="11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</row>
    <row r="177" spans="1:169" s="51" customFormat="1" ht="11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</row>
    <row r="178" spans="1:169" s="51" customFormat="1" ht="11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</row>
    <row r="179" spans="1:169" s="51" customFormat="1" ht="11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</row>
    <row r="180" spans="1:169" s="51" customFormat="1" ht="11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</row>
    <row r="181" spans="1:169" s="51" customFormat="1" ht="11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</row>
    <row r="182" spans="1:169" s="51" customFormat="1" ht="11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</row>
    <row r="183" spans="1:169" s="51" customFormat="1" ht="11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</row>
    <row r="184" spans="1:169" s="51" customFormat="1" ht="11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</row>
    <row r="185" spans="1:169" s="51" customFormat="1" ht="11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</row>
    <row r="186" spans="1:169" s="51" customFormat="1" ht="11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</row>
    <row r="187" spans="1:169" s="51" customFormat="1" ht="11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</row>
    <row r="188" spans="1:169" s="51" customFormat="1" ht="11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</row>
    <row r="189" spans="1:169" s="51" customFormat="1" ht="11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</row>
    <row r="190" spans="1:169" s="51" customFormat="1" ht="11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</row>
    <row r="191" spans="1:169" s="51" customFormat="1" ht="11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</row>
    <row r="192" spans="1:169" s="51" customFormat="1" ht="11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</row>
    <row r="193" spans="1:169" s="51" customFormat="1" ht="11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</row>
    <row r="194" spans="1:169" s="51" customFormat="1" ht="11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</row>
    <row r="195" spans="1:169" s="51" customFormat="1" ht="11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</row>
    <row r="196" spans="1:169" s="51" customFormat="1" ht="11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</row>
    <row r="197" spans="1:169" s="51" customFormat="1" ht="11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</row>
    <row r="198" spans="1:169" s="51" customFormat="1" ht="11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</row>
    <row r="199" spans="1:169" s="51" customFormat="1" ht="11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</row>
    <row r="200" spans="1:169" s="51" customFormat="1" ht="11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</row>
    <row r="201" spans="1:169" s="51" customFormat="1" ht="11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</row>
    <row r="202" spans="1:169" s="51" customFormat="1" ht="11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</row>
    <row r="203" spans="1:169" s="51" customFormat="1" ht="11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</row>
    <row r="204" spans="1:169" s="51" customFormat="1" ht="11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</row>
    <row r="205" spans="1:169" s="51" customFormat="1" ht="11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</row>
    <row r="206" spans="1:169" s="51" customFormat="1" ht="11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</row>
    <row r="207" spans="1:169" s="51" customFormat="1" ht="11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</row>
    <row r="208" spans="1:169" s="51" customFormat="1" ht="11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</row>
    <row r="209" spans="1:169" s="51" customFormat="1" ht="11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</row>
    <row r="210" spans="1:169" s="51" customFormat="1" ht="11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</row>
    <row r="211" spans="1:169" s="51" customFormat="1" ht="11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</row>
    <row r="212" spans="1:169" s="51" customFormat="1" ht="11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</row>
    <row r="213" spans="1:169" s="51" customFormat="1" ht="11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</row>
    <row r="214" spans="1:169" s="51" customFormat="1" ht="11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</row>
    <row r="215" spans="1:169" s="51" customFormat="1" ht="11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</row>
    <row r="216" spans="1:169" s="51" customFormat="1" ht="11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</row>
    <row r="217" spans="1:169" s="51" customFormat="1" ht="11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</row>
    <row r="218" spans="1:169" s="51" customFormat="1" ht="11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</row>
    <row r="219" spans="1:169" s="51" customFormat="1" ht="11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</row>
    <row r="220" spans="1:169" s="51" customFormat="1" ht="11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</row>
    <row r="221" spans="1:169" s="51" customFormat="1" ht="11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</row>
    <row r="222" spans="1:169" s="51" customFormat="1" ht="11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</row>
    <row r="223" spans="1:169" s="51" customFormat="1" ht="11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</row>
    <row r="224" spans="1:169" s="51" customFormat="1" ht="11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</row>
    <row r="225" spans="1:169" s="51" customFormat="1" ht="11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</row>
    <row r="226" spans="1:169" s="51" customFormat="1" ht="11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</row>
    <row r="227" spans="1:169" s="51" customFormat="1" ht="11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</row>
    <row r="228" spans="1:169" s="51" customFormat="1" ht="11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</row>
    <row r="229" spans="1:169" s="51" customFormat="1" ht="11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</row>
    <row r="230" spans="1:169" s="51" customFormat="1" ht="11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</row>
    <row r="231" spans="1:169" s="51" customFormat="1" ht="11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</row>
    <row r="232" spans="1:169" s="51" customFormat="1" ht="11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</row>
    <row r="233" spans="1:169" s="51" customFormat="1" ht="11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</row>
    <row r="234" spans="1:169" s="51" customFormat="1" ht="11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</row>
    <row r="235" spans="1:169" s="51" customFormat="1" ht="11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</row>
    <row r="236" spans="1:169" s="51" customFormat="1" ht="11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</row>
    <row r="237" spans="1:169" s="51" customFormat="1" ht="11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</row>
    <row r="238" spans="1:169" s="51" customFormat="1" ht="11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</row>
    <row r="239" spans="1:169" s="51" customFormat="1" ht="11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</row>
    <row r="240" spans="1:169" s="51" customFormat="1" ht="11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</row>
    <row r="241" spans="1:169" s="51" customFormat="1" ht="11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</row>
    <row r="242" spans="1:169" s="51" customFormat="1" ht="11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</row>
    <row r="243" spans="1:169" s="51" customFormat="1" ht="11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</row>
    <row r="244" spans="1:169" s="51" customFormat="1" ht="11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</row>
    <row r="245" spans="1:169" s="51" customFormat="1" ht="11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</row>
    <row r="246" spans="1:169" s="51" customFormat="1" ht="11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</row>
    <row r="247" spans="1:169" s="51" customFormat="1" ht="11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</row>
    <row r="248" spans="1:169" s="51" customFormat="1" ht="11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</row>
    <row r="249" spans="1:169" s="51" customFormat="1" ht="11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</row>
    <row r="250" spans="1:169" s="51" customFormat="1" ht="11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</row>
    <row r="251" spans="1:169" s="51" customFormat="1" ht="11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</row>
    <row r="252" spans="1:169" s="51" customFormat="1" ht="11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</row>
    <row r="253" spans="1:169" s="51" customFormat="1" ht="11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</row>
    <row r="254" spans="1:169" s="51" customFormat="1" ht="11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</row>
    <row r="255" spans="1:169" s="51" customFormat="1" ht="11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</row>
    <row r="256" spans="1:169" s="51" customFormat="1" ht="11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</row>
    <row r="257" spans="1:169" s="51" customFormat="1" ht="11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</row>
    <row r="258" spans="1:169" s="51" customFormat="1" ht="11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</row>
    <row r="259" spans="1:169" s="51" customFormat="1" ht="11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</row>
    <row r="260" spans="1:169" s="51" customFormat="1" ht="11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</row>
    <row r="261" spans="1:169" s="51" customFormat="1" ht="11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</row>
    <row r="262" spans="1:169" s="51" customFormat="1" ht="11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</row>
    <row r="263" spans="1:169" s="51" customFormat="1" ht="11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</row>
    <row r="264" spans="1:169" s="51" customFormat="1" ht="11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</row>
    <row r="265" spans="1:169" s="51" customFormat="1" ht="11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</row>
    <row r="266" spans="1:169" s="51" customFormat="1" ht="11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</row>
    <row r="267" spans="1:169" s="51" customFormat="1" ht="11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</row>
    <row r="268" spans="1:169" s="51" customFormat="1" ht="11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</row>
    <row r="269" spans="1:169" s="51" customFormat="1" ht="11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</row>
    <row r="270" spans="1:169" s="51" customFormat="1" ht="11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</row>
    <row r="271" spans="1:169" s="51" customFormat="1" ht="11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</row>
    <row r="272" spans="1:169" s="51" customFormat="1" ht="11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</row>
    <row r="273" spans="1:169" s="51" customFormat="1" ht="11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</row>
    <row r="274" spans="1:169" s="51" customFormat="1" ht="11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</row>
    <row r="275" spans="1:169" s="51" customFormat="1" ht="11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</row>
    <row r="276" spans="1:169" s="51" customFormat="1" ht="11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</row>
    <row r="277" spans="1:169" s="51" customFormat="1" ht="11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</row>
    <row r="278" spans="1:169" s="51" customFormat="1" ht="11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</row>
    <row r="279" spans="1:169" s="51" customFormat="1" ht="11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</row>
    <row r="280" spans="1:169" s="51" customFormat="1" ht="11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</row>
    <row r="281" spans="1:169" s="51" customFormat="1" ht="11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</row>
    <row r="282" spans="1:169" s="51" customFormat="1" ht="11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</row>
    <row r="283" spans="1:169" s="51" customFormat="1" ht="11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</row>
    <row r="284" spans="1:169" s="51" customFormat="1" ht="11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</row>
    <row r="285" spans="1:169" s="51" customFormat="1" ht="11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</row>
    <row r="286" spans="1:169" s="51" customFormat="1" ht="11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</row>
    <row r="287" spans="1:169" s="51" customFormat="1" ht="11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</row>
    <row r="288" spans="1:169" s="51" customFormat="1" ht="11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</row>
    <row r="289" spans="1:169" s="51" customFormat="1" ht="11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</row>
    <row r="290" spans="1:169" s="51" customFormat="1" ht="11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</row>
    <row r="291" spans="1:169" s="51" customFormat="1" ht="11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</row>
    <row r="292" spans="1:169" s="51" customFormat="1" ht="11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</row>
    <row r="293" spans="1:169" s="51" customFormat="1" ht="11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</row>
    <row r="294" spans="1:169" s="51" customFormat="1" ht="11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</row>
    <row r="295" spans="1:169" s="51" customFormat="1" ht="11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</row>
    <row r="296" spans="1:169" s="51" customFormat="1" ht="11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</row>
    <row r="297" spans="1:169" s="51" customFormat="1" ht="11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</row>
    <row r="298" spans="1:169" s="51" customFormat="1" ht="11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</row>
    <row r="299" spans="1:169" s="51" customFormat="1" ht="11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</row>
    <row r="300" spans="1:169" s="51" customFormat="1" ht="11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</row>
    <row r="301" spans="1:169" s="51" customFormat="1" ht="11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</row>
    <row r="302" spans="1:169" s="51" customFormat="1" ht="11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</row>
    <row r="303" spans="1:169" s="51" customFormat="1" ht="11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</row>
    <row r="304" spans="1:169" s="51" customFormat="1" ht="11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</row>
    <row r="305" spans="1:169" s="51" customFormat="1" ht="11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</row>
    <row r="306" spans="1:169" s="51" customFormat="1" ht="11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</row>
    <row r="307" spans="1:169" s="51" customFormat="1" ht="11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</row>
    <row r="308" spans="1:169" s="51" customFormat="1" ht="11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</row>
    <row r="309" spans="1:169" s="51" customFormat="1" ht="11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</row>
    <row r="310" spans="1:169" s="51" customFormat="1" ht="11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</row>
    <row r="311" spans="1:169" s="51" customFormat="1" ht="11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</row>
    <row r="312" spans="1:169" s="51" customFormat="1" ht="11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</row>
    <row r="313" spans="1:169" s="51" customFormat="1" ht="11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</row>
    <row r="314" spans="1:169" s="51" customFormat="1" ht="11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</row>
    <row r="315" spans="1:169" s="51" customFormat="1" ht="11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</row>
    <row r="316" spans="1:169" s="51" customFormat="1" ht="11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</row>
    <row r="317" spans="1:169" s="51" customFormat="1" ht="11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</row>
    <row r="318" spans="1:169" s="51" customFormat="1" ht="11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</row>
    <row r="319" spans="1:169" s="51" customFormat="1" ht="11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</row>
    <row r="320" spans="1:169" s="51" customFormat="1" ht="11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</row>
    <row r="321" spans="1:169" s="51" customFormat="1" ht="11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</row>
    <row r="322" spans="1:169" s="51" customFormat="1" ht="11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</row>
    <row r="323" spans="1:169" s="51" customFormat="1" ht="11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</row>
    <row r="324" spans="1:169" s="51" customFormat="1" ht="11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</row>
    <row r="325" spans="1:169" s="51" customFormat="1" ht="11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</row>
    <row r="326" spans="1:169" s="51" customFormat="1" ht="11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</row>
    <row r="327" spans="1:169" s="51" customFormat="1" ht="11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</row>
    <row r="328" spans="1:169" s="51" customFormat="1" ht="11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</row>
    <row r="329" spans="1:169" s="51" customFormat="1" ht="11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</row>
    <row r="330" spans="1:169" s="51" customFormat="1" ht="11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</row>
    <row r="331" spans="1:169" s="51" customFormat="1" ht="11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</row>
    <row r="332" spans="1:169" s="51" customFormat="1" ht="11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</row>
    <row r="333" spans="1:169" s="51" customFormat="1" ht="11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</row>
    <row r="334" spans="1:169" s="51" customFormat="1" ht="11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</row>
    <row r="335" spans="1:169" s="51" customFormat="1" ht="11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</row>
    <row r="336" spans="1:169" s="51" customFormat="1" ht="11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</row>
    <row r="337" spans="1:169" s="51" customFormat="1" ht="11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</row>
    <row r="338" spans="1:169" s="51" customFormat="1" ht="11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</row>
    <row r="339" spans="1:169" s="51" customFormat="1" ht="11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</row>
    <row r="340" spans="1:169" s="51" customFormat="1" ht="11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</row>
    <row r="341" spans="1:169" s="51" customFormat="1" ht="11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</row>
    <row r="342" spans="1:169" s="51" customFormat="1" ht="11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</row>
    <row r="343" spans="1:169" s="51" customFormat="1" ht="11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</row>
    <row r="344" spans="1:169" s="51" customFormat="1" ht="11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</row>
    <row r="345" spans="1:169" s="51" customFormat="1" ht="11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</row>
    <row r="346" spans="1:169" s="51" customFormat="1" ht="11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</row>
    <row r="347" spans="1:169" s="51" customFormat="1" ht="11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</row>
    <row r="348" spans="1:169" s="51" customFormat="1" ht="11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</row>
    <row r="349" spans="1:169" s="51" customFormat="1" ht="11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</row>
    <row r="350" spans="1:169" s="51" customFormat="1" ht="11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</row>
    <row r="351" spans="1:169" s="51" customFormat="1" ht="11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</row>
    <row r="352" spans="1:169" s="51" customFormat="1" ht="11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</row>
    <row r="353" spans="1:169" s="51" customFormat="1" ht="11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</row>
    <row r="354" spans="1:169" s="51" customFormat="1" ht="11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</row>
    <row r="355" spans="1:169" s="51" customFormat="1" ht="11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</row>
    <row r="356" spans="1:169" s="51" customFormat="1" ht="11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</row>
    <row r="357" spans="1:169" s="51" customFormat="1" ht="11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</row>
    <row r="358" spans="1:169" s="51" customFormat="1" ht="11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</row>
    <row r="359" spans="1:169" s="51" customFormat="1" ht="11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</row>
    <row r="360" spans="1:169" s="51" customFormat="1" ht="11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</row>
    <row r="361" spans="1:169" s="51" customFormat="1" ht="11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</row>
    <row r="362" spans="1:169" s="51" customFormat="1" ht="11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</row>
    <row r="363" spans="1:169" s="51" customFormat="1" ht="11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</row>
    <row r="364" spans="1:169" s="51" customFormat="1" ht="11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</row>
    <row r="365" spans="1:169" s="51" customFormat="1" ht="11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</row>
    <row r="366" spans="1:169" s="51" customFormat="1" ht="11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</row>
    <row r="367" spans="1:169" s="51" customFormat="1" ht="11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</row>
    <row r="368" spans="1:169" s="51" customFormat="1" ht="11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</row>
    <row r="369" spans="1:169" s="51" customFormat="1" ht="11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</row>
    <row r="370" spans="1:169" s="51" customFormat="1" ht="11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</row>
    <row r="371" spans="1:169" s="51" customFormat="1" ht="11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</row>
    <row r="372" spans="1:169" s="51" customFormat="1" ht="11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</row>
    <row r="373" spans="1:169" s="51" customFormat="1" ht="11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</row>
    <row r="374" spans="1:169" s="51" customFormat="1" ht="11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</row>
    <row r="375" spans="1:169" s="51" customFormat="1" ht="11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</row>
    <row r="376" spans="1:169" s="51" customFormat="1" ht="11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</row>
    <row r="377" spans="1:169" s="51" customFormat="1" ht="11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</row>
    <row r="378" spans="1:169" s="51" customFormat="1" ht="11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</row>
    <row r="379" spans="1:169" s="51" customFormat="1" ht="11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</row>
    <row r="380" spans="1:169" s="51" customFormat="1" ht="11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</row>
    <row r="381" spans="1:169" s="51" customFormat="1" ht="11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</row>
    <row r="382" spans="1:169" s="51" customFormat="1" ht="11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</row>
    <row r="383" spans="1:169" s="51" customFormat="1" ht="11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</row>
    <row r="384" spans="1:169" s="51" customFormat="1" ht="11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</row>
    <row r="385" spans="1:169" s="51" customFormat="1" ht="11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</row>
    <row r="386" spans="1:169" s="51" customFormat="1" ht="11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</row>
    <row r="387" spans="1:169" s="51" customFormat="1" ht="11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</row>
    <row r="388" spans="1:169" s="51" customFormat="1" ht="11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</row>
    <row r="389" spans="1:169" s="51" customFormat="1" ht="11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</row>
    <row r="390" spans="1:169" s="51" customFormat="1" ht="11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</row>
    <row r="391" spans="1:169" s="51" customFormat="1" ht="11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</row>
    <row r="392" spans="1:169" s="51" customFormat="1" ht="11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</row>
    <row r="393" spans="1:169" s="51" customFormat="1" ht="11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</row>
    <row r="394" spans="1:169" s="51" customFormat="1" ht="11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</row>
    <row r="395" spans="1:169" s="51" customFormat="1" ht="11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</row>
    <row r="396" spans="1:169" s="51" customFormat="1" ht="11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</row>
    <row r="397" spans="1:169" s="51" customFormat="1" ht="11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</row>
    <row r="398" spans="1:169" s="51" customFormat="1" ht="11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</row>
    <row r="399" spans="1:169" s="51" customFormat="1" ht="11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</row>
    <row r="400" spans="1:169" s="51" customFormat="1" ht="11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</row>
    <row r="401" spans="1:169" s="51" customFormat="1" ht="11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</row>
    <row r="402" spans="1:169" s="51" customFormat="1" ht="11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</row>
    <row r="403" spans="1:169" s="51" customFormat="1" ht="11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</row>
    <row r="404" spans="1:169" s="51" customFormat="1" ht="11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</row>
    <row r="405" spans="1:169" s="51" customFormat="1" ht="11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</row>
    <row r="406" spans="1:169" s="51" customFormat="1" ht="11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</row>
    <row r="407" spans="1:169" s="51" customFormat="1" ht="11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</row>
    <row r="408" spans="1:169" s="51" customFormat="1" ht="11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</row>
    <row r="409" spans="1:169" s="51" customFormat="1" ht="11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</row>
    <row r="410" spans="1:169" s="51" customFormat="1" ht="11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</row>
    <row r="411" spans="1:169" s="51" customFormat="1" ht="11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</row>
    <row r="412" spans="1:169" s="51" customFormat="1" ht="11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</row>
    <row r="413" spans="1:169" s="51" customFormat="1" ht="11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</row>
    <row r="414" spans="1:169" s="51" customFormat="1" ht="11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</row>
    <row r="415" spans="1:169" s="51" customFormat="1" ht="11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</row>
    <row r="416" spans="1:169" s="51" customFormat="1" ht="11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</row>
    <row r="417" spans="1:169" s="51" customFormat="1" ht="11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</row>
    <row r="418" spans="1:169" s="51" customFormat="1" ht="11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</row>
    <row r="419" spans="1:169" s="51" customFormat="1" ht="11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</row>
    <row r="420" spans="1:169" s="51" customFormat="1" ht="11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</row>
    <row r="421" spans="1:169" s="51" customFormat="1" ht="11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</row>
    <row r="422" spans="1:169" s="51" customFormat="1" ht="11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</row>
    <row r="423" spans="1:169" s="51" customFormat="1" ht="11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</row>
    <row r="424" spans="1:169" s="51" customFormat="1" ht="11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</row>
    <row r="425" spans="1:169" s="51" customFormat="1" ht="11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</row>
    <row r="426" spans="1:169" s="51" customFormat="1" ht="11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</row>
    <row r="427" spans="1:169" s="51" customFormat="1" ht="11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</row>
    <row r="428" spans="1:169" s="51" customFormat="1" ht="11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</row>
    <row r="429" spans="1:169" s="51" customFormat="1" ht="11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</row>
    <row r="430" spans="1:169" s="51" customFormat="1" ht="11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</row>
    <row r="431" spans="1:169" s="51" customFormat="1" ht="11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</row>
    <row r="432" spans="1:169" s="51" customFormat="1" ht="11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</row>
    <row r="433" spans="1:169" s="51" customFormat="1" ht="11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</row>
    <row r="434" spans="1:169" s="51" customFormat="1" ht="11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</row>
    <row r="435" spans="1:169" s="51" customFormat="1" ht="11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</row>
    <row r="436" spans="1:169" s="51" customFormat="1" ht="11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</row>
    <row r="437" spans="1:169" s="51" customFormat="1" ht="11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</row>
    <row r="438" spans="1:169" s="51" customFormat="1" ht="11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</row>
    <row r="439" spans="1:169" s="51" customFormat="1" ht="11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</row>
    <row r="440" spans="1:169" s="51" customFormat="1" ht="11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</row>
    <row r="441" spans="1:169" s="51" customFormat="1" ht="11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</row>
    <row r="442" spans="1:169" s="51" customFormat="1" ht="11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</row>
    <row r="443" spans="1:169" s="51" customFormat="1" ht="11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</row>
    <row r="444" spans="1:169" s="51" customFormat="1" ht="11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</row>
    <row r="445" spans="1:169" s="51" customFormat="1" ht="11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</row>
    <row r="446" spans="1:169" s="51" customFormat="1" ht="11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</row>
    <row r="447" spans="1:169" s="51" customFormat="1" ht="11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</row>
    <row r="448" spans="1:169" s="51" customFormat="1" ht="11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</row>
    <row r="449" spans="1:169" s="51" customFormat="1" ht="11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</row>
    <row r="450" spans="1:169" s="51" customFormat="1" ht="11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</row>
    <row r="451" spans="1:169" s="51" customFormat="1" ht="11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</row>
    <row r="452" spans="1:169" s="51" customFormat="1" ht="11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</row>
    <row r="453" spans="1:169" s="51" customFormat="1" ht="11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</row>
    <row r="454" spans="1:169" s="51" customFormat="1" ht="11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</row>
    <row r="455" spans="1:169" s="51" customFormat="1" ht="11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</row>
    <row r="456" spans="1:169" s="51" customFormat="1" ht="11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</row>
    <row r="457" spans="1:169" s="51" customFormat="1" ht="11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</row>
    <row r="458" spans="1:169" s="51" customFormat="1" ht="11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</row>
    <row r="459" spans="1:169" s="51" customFormat="1" ht="11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</row>
    <row r="460" spans="1:169" s="51" customFormat="1" ht="11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</row>
    <row r="461" spans="1:169" s="51" customFormat="1" ht="11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</row>
    <row r="462" spans="1:169" s="51" customFormat="1" ht="11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</row>
    <row r="463" spans="1:169" s="51" customFormat="1" ht="11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</row>
    <row r="464" spans="1:169" s="51" customFormat="1" ht="11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</row>
    <row r="465" spans="1:169" s="51" customFormat="1" ht="11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</row>
    <row r="466" spans="1:169" s="51" customFormat="1" ht="11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</row>
    <row r="467" spans="1:169" s="51" customFormat="1" ht="11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</row>
    <row r="468" spans="1:169" s="51" customFormat="1" ht="11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</row>
    <row r="469" spans="1:169" s="51" customFormat="1" ht="11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</row>
    <row r="470" spans="1:169" s="51" customFormat="1" ht="11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</row>
    <row r="471" spans="1:169" s="51" customFormat="1" ht="11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</row>
    <row r="472" spans="1:169" s="51" customFormat="1" ht="11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</row>
    <row r="473" spans="1:169" s="51" customFormat="1" ht="11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</row>
    <row r="474" spans="1:169" s="51" customFormat="1" ht="11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</row>
    <row r="475" spans="1:169" s="51" customFormat="1" ht="11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</row>
    <row r="476" spans="1:169" s="51" customFormat="1" ht="11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</row>
    <row r="477" spans="1:169" s="51" customFormat="1" ht="11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</row>
    <row r="478" spans="1:169" s="51" customFormat="1" ht="11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</row>
    <row r="479" spans="1:169" s="51" customFormat="1" ht="11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</row>
    <row r="480" spans="1:169" s="51" customFormat="1" ht="11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</row>
    <row r="481" spans="1:169" s="51" customFormat="1" ht="11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</row>
    <row r="482" spans="1:169" s="51" customFormat="1" ht="11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</row>
    <row r="483" spans="1:169" s="51" customFormat="1" ht="11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</row>
    <row r="484" spans="1:169" s="51" customFormat="1" ht="11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</row>
    <row r="485" spans="1:169" s="51" customFormat="1" ht="11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</row>
    <row r="486" spans="1:169" s="51" customFormat="1" ht="11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</row>
    <row r="487" spans="1:169" s="51" customFormat="1" ht="11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</row>
    <row r="488" spans="1:169" s="51" customFormat="1" ht="11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</row>
    <row r="489" spans="1:169" s="51" customFormat="1" ht="11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</row>
    <row r="490" spans="1:169" s="51" customFormat="1" ht="11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</row>
    <row r="491" spans="1:169" s="51" customFormat="1" ht="11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</row>
    <row r="492" spans="1:169" s="51" customFormat="1" ht="11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</row>
    <row r="493" spans="1:169" s="51" customFormat="1" ht="11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</row>
    <row r="494" spans="1:169" s="51" customFormat="1" ht="11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</row>
    <row r="495" spans="1:169" s="51" customFormat="1" ht="11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</row>
    <row r="496" spans="1:169" s="51" customFormat="1" ht="11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</row>
    <row r="497" spans="1:169" s="51" customFormat="1" ht="11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</row>
    <row r="498" spans="1:169" s="51" customFormat="1" ht="11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</row>
    <row r="499" spans="1:169" s="51" customFormat="1" ht="11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</row>
    <row r="500" spans="1:169" s="51" customFormat="1" ht="11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</row>
    <row r="501" spans="1:169" s="51" customFormat="1" ht="11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</row>
    <row r="502" spans="1:169" s="51" customFormat="1" ht="11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</row>
    <row r="503" spans="1:169" s="51" customFormat="1" ht="11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</row>
    <row r="504" spans="1:169" s="51" customFormat="1" ht="11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</row>
    <row r="505" spans="1:169" s="51" customFormat="1" ht="11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</row>
    <row r="506" spans="1:169" s="51" customFormat="1" ht="11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</row>
    <row r="507" spans="1:169" s="51" customFormat="1" ht="11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</row>
    <row r="508" spans="1:169" s="51" customFormat="1" ht="11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</row>
    <row r="509" spans="1:169" s="51" customFormat="1" ht="11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</row>
    <row r="510" spans="1:169" s="51" customFormat="1" ht="11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</row>
    <row r="511" spans="1:169" s="51" customFormat="1" ht="11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</row>
    <row r="512" spans="1:169" s="51" customFormat="1" ht="11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</row>
    <row r="513" spans="1:169" s="51" customFormat="1" ht="11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</row>
    <row r="514" spans="1:169" s="51" customFormat="1" ht="11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</row>
    <row r="515" spans="1:169" s="51" customFormat="1" ht="11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</row>
    <row r="516" spans="1:169" s="51" customFormat="1" ht="11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</row>
    <row r="517" spans="1:169" s="51" customFormat="1" ht="11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</row>
    <row r="518" spans="1:169" s="51" customFormat="1" ht="11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</row>
    <row r="519" spans="1:169" s="51" customFormat="1" ht="11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</row>
    <row r="520" spans="1:169" s="51" customFormat="1" ht="11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</row>
    <row r="521" spans="1:169" s="51" customFormat="1" ht="11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</row>
    <row r="522" spans="1:169" s="51" customFormat="1" ht="11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</row>
    <row r="523" spans="1:169" s="51" customFormat="1" ht="11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</row>
    <row r="524" spans="1:169" s="51" customFormat="1" ht="11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</row>
    <row r="525" spans="1:169" s="51" customFormat="1" ht="11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</row>
    <row r="526" spans="1:169" s="51" customFormat="1" ht="11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</row>
    <row r="527" spans="1:169" s="51" customFormat="1" ht="11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</row>
    <row r="528" spans="1:169" s="51" customFormat="1" ht="11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</row>
    <row r="529" spans="1:169" s="51" customFormat="1" ht="11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</row>
    <row r="530" spans="1:169" s="51" customFormat="1" ht="11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</row>
    <row r="531" spans="1:169" s="51" customFormat="1" ht="11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</row>
    <row r="532" spans="1:169" s="51" customFormat="1" ht="11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</row>
    <row r="533" spans="1:169" s="51" customFormat="1" ht="11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</row>
    <row r="534" spans="1:169" s="51" customFormat="1" ht="11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</row>
    <row r="535" spans="1:169" s="51" customFormat="1" ht="11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</row>
    <row r="536" spans="1:169" s="51" customFormat="1" ht="11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</row>
    <row r="537" spans="1:169" s="51" customFormat="1" ht="11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</row>
    <row r="538" spans="1:169" s="51" customFormat="1" ht="11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</row>
    <row r="539" spans="1:169" s="51" customFormat="1" ht="11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</row>
    <row r="540" spans="1:169" s="51" customFormat="1" ht="11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</row>
    <row r="541" spans="1:169" s="51" customFormat="1" ht="11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</row>
    <row r="542" spans="1:169" s="51" customFormat="1" ht="11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</row>
    <row r="543" spans="1:169" s="51" customFormat="1" ht="11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</row>
    <row r="544" spans="1:169" s="51" customFormat="1" ht="11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</row>
    <row r="545" spans="1:169" s="51" customFormat="1" ht="11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</row>
    <row r="546" spans="1:169" s="51" customFormat="1" ht="11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</row>
    <row r="547" spans="1:169" s="51" customFormat="1" ht="11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</row>
    <row r="548" spans="1:169" s="51" customFormat="1" ht="11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</row>
    <row r="549" spans="1:169" s="51" customFormat="1" ht="11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</row>
    <row r="550" spans="1:169" s="51" customFormat="1" ht="11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</row>
    <row r="551" spans="1:169" s="51" customFormat="1" ht="11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</row>
    <row r="552" spans="1:169" s="51" customFormat="1" ht="11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</row>
    <row r="553" spans="1:169" s="51" customFormat="1" ht="11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</row>
    <row r="554" spans="1:169" s="51" customFormat="1" ht="11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</row>
    <row r="555" spans="1:169" s="51" customFormat="1" ht="11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</row>
    <row r="556" spans="1:169" s="51" customFormat="1" ht="11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</row>
    <row r="557" spans="1:169" s="51" customFormat="1" ht="11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</row>
    <row r="558" spans="1:169" s="51" customFormat="1" ht="11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</row>
    <row r="559" spans="1:169" s="51" customFormat="1" ht="11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</row>
    <row r="560" spans="1:169" s="51" customFormat="1" ht="11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</row>
    <row r="561" spans="1:169" s="51" customFormat="1" ht="11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</row>
    <row r="562" spans="1:169" s="51" customFormat="1" ht="11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</row>
    <row r="563" spans="1:169" s="51" customFormat="1" ht="11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</row>
    <row r="564" spans="1:169" s="51" customFormat="1" ht="11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</row>
    <row r="565" spans="1:169" s="51" customFormat="1" ht="11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</row>
    <row r="566" spans="1:169" s="51" customFormat="1" ht="11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</row>
    <row r="567" spans="1:169" s="51" customFormat="1" ht="11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</row>
    <row r="568" spans="1:169" s="51" customFormat="1" ht="11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</row>
    <row r="569" spans="1:169" s="51" customFormat="1" ht="11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</row>
    <row r="570" spans="1:169" s="51" customFormat="1" ht="11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</row>
    <row r="571" spans="1:169" s="51" customFormat="1" ht="11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</row>
    <row r="572" spans="1:169" s="51" customFormat="1" ht="11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</row>
    <row r="573" spans="1:169" s="51" customFormat="1" ht="11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</row>
    <row r="574" spans="1:169" s="51" customFormat="1" ht="11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</row>
    <row r="575" spans="1:169" s="51" customFormat="1" ht="11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</row>
    <row r="576" spans="1:169" s="51" customFormat="1" ht="11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</row>
    <row r="577" spans="1:169" s="51" customFormat="1" ht="11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</row>
    <row r="578" spans="1:169" s="51" customFormat="1" ht="11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</row>
    <row r="579" spans="1:169" s="51" customFormat="1" ht="11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</row>
    <row r="580" spans="1:169" s="51" customFormat="1" ht="11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</row>
    <row r="581" spans="1:169" s="51" customFormat="1" ht="11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</row>
    <row r="582" spans="1:169" s="51" customFormat="1" ht="11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</row>
    <row r="583" spans="1:169" s="51" customFormat="1" ht="11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</row>
    <row r="584" spans="1:169" s="51" customFormat="1" ht="11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</row>
    <row r="585" spans="1:169" s="51" customFormat="1" ht="11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</row>
    <row r="586" spans="1:169" s="51" customFormat="1" ht="11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</row>
    <row r="587" spans="1:169" s="51" customFormat="1" ht="11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</row>
    <row r="588" spans="1:169" s="51" customFormat="1" ht="11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</row>
    <row r="589" spans="1:169" s="51" customFormat="1" ht="11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</row>
    <row r="590" spans="1:169" s="51" customFormat="1" ht="11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</row>
    <row r="591" spans="1:169" s="51" customFormat="1" ht="11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</row>
    <row r="592" spans="1:169" s="51" customFormat="1" ht="11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</row>
    <row r="593" spans="1:169" s="51" customFormat="1" ht="11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</row>
    <row r="594" spans="1:169" s="51" customFormat="1" ht="11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</row>
    <row r="595" spans="1:169" s="51" customFormat="1" ht="11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</row>
    <row r="596" spans="1:169" s="51" customFormat="1" ht="11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</row>
    <row r="597" spans="1:169" s="51" customFormat="1" ht="11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</row>
    <row r="598" spans="1:169" s="51" customFormat="1" ht="11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</row>
    <row r="599" spans="1:169" s="51" customFormat="1" ht="11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</row>
    <row r="600" spans="1:169" s="51" customFormat="1" ht="11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</row>
    <row r="601" spans="1:169" s="51" customFormat="1" ht="11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</row>
    <row r="602" spans="1:169" s="51" customFormat="1" ht="11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</row>
    <row r="603" spans="1:169" s="51" customFormat="1" ht="11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</row>
    <row r="604" spans="1:169" s="51" customFormat="1" ht="11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</row>
    <row r="605" spans="1:169" s="51" customFormat="1" ht="11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</row>
    <row r="606" spans="1:169" s="51" customFormat="1" ht="11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</row>
    <row r="607" spans="1:169" s="51" customFormat="1" ht="11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</row>
    <row r="608" spans="1:169" s="51" customFormat="1" ht="11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</row>
    <row r="609" spans="1:169" s="51" customFormat="1" ht="11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</row>
    <row r="610" spans="1:169" s="51" customFormat="1" ht="11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</row>
    <row r="611" spans="1:169" s="51" customFormat="1" ht="11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</row>
    <row r="612" spans="1:169" s="51" customFormat="1" ht="11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</row>
    <row r="613" spans="1:169" s="51" customFormat="1" ht="11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</row>
    <row r="614" spans="1:169" s="51" customFormat="1" ht="11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</row>
    <row r="615" spans="1:169" s="51" customFormat="1" ht="11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</row>
    <row r="616" spans="1:169" s="51" customFormat="1" ht="11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</row>
    <row r="617" spans="1:169" s="51" customFormat="1" ht="11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</row>
    <row r="618" spans="1:169" s="51" customFormat="1" ht="11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</row>
    <row r="619" spans="1:169" s="51" customFormat="1" ht="11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</row>
    <row r="620" spans="1:169" s="51" customFormat="1" ht="11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</row>
    <row r="621" spans="1:169" s="51" customFormat="1" ht="11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</row>
    <row r="622" spans="1:169" s="51" customFormat="1" ht="11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</row>
    <row r="623" spans="1:169" s="51" customFormat="1" ht="11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</row>
    <row r="624" spans="1:169" s="51" customFormat="1" ht="11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</row>
    <row r="625" spans="1:169" s="51" customFormat="1" ht="11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</row>
    <row r="626" spans="1:169" s="51" customFormat="1" ht="11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</row>
    <row r="627" spans="1:169" s="51" customFormat="1" ht="11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</row>
    <row r="628" spans="1:169" s="51" customFormat="1" ht="11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</row>
    <row r="629" spans="1:169" s="51" customFormat="1" ht="11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</row>
    <row r="630" spans="1:169" s="51" customFormat="1" ht="11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</row>
    <row r="631" spans="1:169" s="51" customFormat="1" ht="11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</row>
    <row r="632" spans="1:169" s="51" customFormat="1" ht="11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</row>
    <row r="633" spans="1:169" s="51" customFormat="1" ht="11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</row>
    <row r="634" spans="1:169" s="51" customFormat="1" ht="11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</row>
    <row r="635" spans="1:169" s="51" customFormat="1" ht="11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</row>
    <row r="636" spans="1:169" s="51" customFormat="1" ht="11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</row>
    <row r="637" spans="1:169" s="51" customFormat="1" ht="11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</row>
    <row r="638" spans="1:169" s="51" customFormat="1" ht="11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</row>
    <row r="639" spans="1:169" s="51" customFormat="1" ht="11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</row>
    <row r="640" spans="1:169" s="51" customFormat="1" ht="11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</row>
    <row r="641" spans="1:169" s="51" customFormat="1" ht="11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</row>
    <row r="642" spans="1:169" s="51" customFormat="1" ht="11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</row>
    <row r="643" spans="1:169" s="51" customFormat="1" ht="11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  <c r="FM643" s="7"/>
    </row>
    <row r="644" spans="1:169" s="51" customFormat="1" ht="11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</row>
    <row r="645" spans="1:169" s="51" customFormat="1" ht="11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</row>
    <row r="646" spans="1:169" s="51" customFormat="1" ht="11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</row>
    <row r="647" spans="1:169" s="51" customFormat="1" ht="11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</row>
    <row r="648" spans="1:169" s="51" customFormat="1" ht="11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</row>
    <row r="649" spans="1:169" s="51" customFormat="1" ht="11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  <c r="FM649" s="7"/>
    </row>
    <row r="650" spans="1:169" s="51" customFormat="1" ht="11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  <c r="FM650" s="7"/>
    </row>
    <row r="651" spans="1:169" s="51" customFormat="1" ht="11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</row>
    <row r="652" spans="1:169" s="51" customFormat="1" ht="11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</row>
    <row r="653" spans="1:169" s="51" customFormat="1" ht="11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</row>
    <row r="654" spans="1:169" s="51" customFormat="1" ht="11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  <c r="FM654" s="7"/>
    </row>
    <row r="655" spans="1:169" s="51" customFormat="1" ht="11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  <c r="FM655" s="7"/>
    </row>
    <row r="656" spans="1:169" s="51" customFormat="1" ht="11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</row>
    <row r="657" spans="1:169" s="51" customFormat="1" ht="11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</row>
    <row r="658" spans="1:169" s="51" customFormat="1" ht="11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  <c r="FM658" s="7"/>
    </row>
    <row r="659" spans="1:169" s="51" customFormat="1" ht="11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</row>
    <row r="660" spans="1:169" s="51" customFormat="1" ht="11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</row>
    <row r="661" spans="1:169" s="51" customFormat="1" ht="11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</row>
    <row r="662" spans="1:169" s="51" customFormat="1" ht="11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</row>
    <row r="663" spans="1:169" s="51" customFormat="1" ht="11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</row>
    <row r="664" spans="1:169" s="51" customFormat="1" ht="11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</row>
    <row r="665" spans="1:169" s="51" customFormat="1" ht="11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</row>
    <row r="666" spans="1:169" s="51" customFormat="1" ht="11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</row>
    <row r="667" spans="1:169" s="51" customFormat="1" ht="11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</row>
    <row r="668" spans="1:169" s="51" customFormat="1" ht="11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</row>
    <row r="669" spans="1:169" s="51" customFormat="1" ht="11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</row>
    <row r="670" spans="1:169" s="51" customFormat="1" ht="11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</row>
    <row r="671" spans="1:169" s="51" customFormat="1" ht="11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</row>
    <row r="672" spans="1:169" s="51" customFormat="1" ht="11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</row>
    <row r="673" spans="1:169" s="51" customFormat="1" ht="11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</row>
    <row r="674" spans="1:169" s="51" customFormat="1" ht="11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</row>
    <row r="675" spans="1:169" s="51" customFormat="1" ht="11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  <c r="FM675" s="7"/>
    </row>
    <row r="676" spans="1:169" s="51" customFormat="1" ht="11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</row>
    <row r="677" spans="1:169" s="51" customFormat="1" ht="11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</row>
    <row r="678" spans="1:169" s="51" customFormat="1" ht="11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  <c r="FM678" s="7"/>
    </row>
    <row r="679" spans="1:169" s="51" customFormat="1" ht="11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</row>
    <row r="680" spans="1:169" s="51" customFormat="1" ht="11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</row>
    <row r="681" spans="1:169" s="51" customFormat="1" ht="11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</row>
    <row r="682" spans="1:169" s="51" customFormat="1" ht="11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</row>
    <row r="683" spans="1:169" s="51" customFormat="1" ht="11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</row>
    <row r="684" spans="1:169" s="51" customFormat="1" ht="11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</row>
    <row r="685" spans="1:169" s="51" customFormat="1" ht="11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</row>
    <row r="686" spans="1:169" s="51" customFormat="1" ht="11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</row>
    <row r="687" spans="1:169" s="51" customFormat="1" ht="11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  <c r="FM687" s="7"/>
    </row>
    <row r="688" spans="1:169" s="51" customFormat="1" ht="11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</row>
    <row r="689" spans="1:169" s="51" customFormat="1" ht="11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</row>
    <row r="690" spans="1:169" s="51" customFormat="1" ht="11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</row>
    <row r="691" spans="1:169" s="51" customFormat="1" ht="11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</row>
    <row r="692" spans="1:169" s="51" customFormat="1" ht="11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</row>
    <row r="693" spans="1:169" s="51" customFormat="1" ht="11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</row>
    <row r="694" spans="1:169" s="51" customFormat="1" ht="11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</row>
    <row r="695" spans="1:169" s="51" customFormat="1" ht="11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</row>
    <row r="696" spans="1:169" s="51" customFormat="1" ht="11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</row>
    <row r="697" spans="1:169" s="51" customFormat="1" ht="11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  <c r="FM697" s="7"/>
    </row>
    <row r="698" spans="1:169" s="51" customFormat="1" ht="11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  <c r="FK698" s="7"/>
      <c r="FL698" s="7"/>
      <c r="FM698" s="7"/>
    </row>
    <row r="699" spans="1:169" s="51" customFormat="1" ht="11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  <c r="FM699" s="7"/>
    </row>
    <row r="700" spans="1:169" s="51" customFormat="1" ht="11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  <c r="FM700" s="7"/>
    </row>
    <row r="701" spans="1:169" s="51" customFormat="1" ht="11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  <c r="FK701" s="7"/>
      <c r="FL701" s="7"/>
      <c r="FM701" s="7"/>
    </row>
    <row r="702" spans="1:169" s="51" customFormat="1" ht="11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  <c r="FK702" s="7"/>
      <c r="FL702" s="7"/>
      <c r="FM702" s="7"/>
    </row>
    <row r="703" spans="1:169" s="51" customFormat="1" ht="11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  <c r="FM703" s="7"/>
    </row>
    <row r="704" spans="1:169" s="51" customFormat="1" ht="11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  <c r="FM704" s="7"/>
    </row>
    <row r="705" spans="1:169" s="51" customFormat="1" ht="11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  <c r="FM705" s="7"/>
    </row>
    <row r="706" spans="1:169" s="51" customFormat="1" ht="11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  <c r="FM706" s="7"/>
    </row>
    <row r="707" spans="1:169" s="51" customFormat="1" ht="11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  <c r="FM707" s="7"/>
    </row>
    <row r="708" spans="1:169" s="51" customFormat="1" ht="11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  <c r="FM708" s="7"/>
    </row>
    <row r="709" spans="1:169" s="51" customFormat="1" ht="11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  <c r="FM709" s="7"/>
    </row>
    <row r="710" spans="1:169" s="51" customFormat="1" ht="11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  <c r="FM710" s="7"/>
    </row>
    <row r="711" spans="1:169" s="51" customFormat="1" ht="11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  <c r="FM711" s="7"/>
    </row>
    <row r="712" spans="1:169" s="51" customFormat="1" ht="11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  <c r="FM712" s="7"/>
    </row>
    <row r="713" spans="1:169" s="51" customFormat="1" ht="11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</row>
    <row r="714" spans="1:169" s="51" customFormat="1" ht="11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</row>
    <row r="715" spans="1:169" s="51" customFormat="1" ht="11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  <c r="FM715" s="7"/>
    </row>
    <row r="716" spans="1:169" s="51" customFormat="1" ht="11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  <c r="FK716" s="7"/>
      <c r="FL716" s="7"/>
      <c r="FM716" s="7"/>
    </row>
    <row r="717" spans="1:169" s="51" customFormat="1" ht="11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  <c r="FK717" s="7"/>
      <c r="FL717" s="7"/>
      <c r="FM717" s="7"/>
    </row>
    <row r="718" spans="1:169" s="51" customFormat="1" ht="11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  <c r="FK718" s="7"/>
      <c r="FL718" s="7"/>
      <c r="FM718" s="7"/>
    </row>
    <row r="719" spans="1:169" s="51" customFormat="1" ht="11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  <c r="FK719" s="7"/>
      <c r="FL719" s="7"/>
      <c r="FM719" s="7"/>
    </row>
    <row r="720" spans="1:169" s="51" customFormat="1" ht="11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  <c r="FK720" s="7"/>
      <c r="FL720" s="7"/>
      <c r="FM720" s="7"/>
    </row>
    <row r="721" spans="1:169" s="51" customFormat="1" ht="11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  <c r="FH721" s="7"/>
      <c r="FI721" s="7"/>
      <c r="FJ721" s="7"/>
      <c r="FK721" s="7"/>
      <c r="FL721" s="7"/>
      <c r="FM721" s="7"/>
    </row>
    <row r="722" spans="1:169" s="51" customFormat="1" ht="11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  <c r="FH722" s="7"/>
      <c r="FI722" s="7"/>
      <c r="FJ722" s="7"/>
      <c r="FK722" s="7"/>
      <c r="FL722" s="7"/>
      <c r="FM722" s="7"/>
    </row>
    <row r="723" spans="1:169" s="51" customFormat="1" ht="11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  <c r="FE723" s="7"/>
      <c r="FF723" s="7"/>
      <c r="FG723" s="7"/>
      <c r="FH723" s="7"/>
      <c r="FI723" s="7"/>
      <c r="FJ723" s="7"/>
      <c r="FK723" s="7"/>
      <c r="FL723" s="7"/>
      <c r="FM723" s="7"/>
    </row>
    <row r="724" spans="1:169" s="51" customFormat="1" ht="11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7"/>
      <c r="FF724" s="7"/>
      <c r="FG724" s="7"/>
      <c r="FH724" s="7"/>
      <c r="FI724" s="7"/>
      <c r="FJ724" s="7"/>
      <c r="FK724" s="7"/>
      <c r="FL724" s="7"/>
      <c r="FM724" s="7"/>
    </row>
    <row r="725" spans="1:169" s="51" customFormat="1" ht="11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  <c r="FE725" s="7"/>
      <c r="FF725" s="7"/>
      <c r="FG725" s="7"/>
      <c r="FH725" s="7"/>
      <c r="FI725" s="7"/>
      <c r="FJ725" s="7"/>
      <c r="FK725" s="7"/>
      <c r="FL725" s="7"/>
      <c r="FM725" s="7"/>
    </row>
    <row r="726" spans="1:169" s="51" customFormat="1" ht="11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  <c r="FH726" s="7"/>
      <c r="FI726" s="7"/>
      <c r="FJ726" s="7"/>
      <c r="FK726" s="7"/>
      <c r="FL726" s="7"/>
      <c r="FM726" s="7"/>
    </row>
    <row r="727" spans="1:169" s="51" customFormat="1" ht="11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  <c r="FM727" s="7"/>
    </row>
    <row r="728" spans="1:169" s="51" customFormat="1" ht="11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  <c r="FK728" s="7"/>
      <c r="FL728" s="7"/>
      <c r="FM728" s="7"/>
    </row>
    <row r="729" spans="1:169" s="51" customFormat="1" ht="11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  <c r="FK729" s="7"/>
      <c r="FL729" s="7"/>
      <c r="FM729" s="7"/>
    </row>
    <row r="730" spans="1:169" s="51" customFormat="1" ht="11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  <c r="EX730" s="7"/>
      <c r="EY730" s="7"/>
      <c r="EZ730" s="7"/>
      <c r="FA730" s="7"/>
      <c r="FB730" s="7"/>
      <c r="FC730" s="7"/>
      <c r="FD730" s="7"/>
      <c r="FE730" s="7"/>
      <c r="FF730" s="7"/>
      <c r="FG730" s="7"/>
      <c r="FH730" s="7"/>
      <c r="FI730" s="7"/>
      <c r="FJ730" s="7"/>
      <c r="FK730" s="7"/>
      <c r="FL730" s="7"/>
      <c r="FM730" s="7"/>
    </row>
    <row r="731" spans="1:169" s="51" customFormat="1" ht="11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  <c r="EX731" s="7"/>
      <c r="EY731" s="7"/>
      <c r="EZ731" s="7"/>
      <c r="FA731" s="7"/>
      <c r="FB731" s="7"/>
      <c r="FC731" s="7"/>
      <c r="FD731" s="7"/>
      <c r="FE731" s="7"/>
      <c r="FF731" s="7"/>
      <c r="FG731" s="7"/>
      <c r="FH731" s="7"/>
      <c r="FI731" s="7"/>
      <c r="FJ731" s="7"/>
      <c r="FK731" s="7"/>
      <c r="FL731" s="7"/>
      <c r="FM731" s="7"/>
    </row>
    <row r="732" spans="1:169" s="51" customFormat="1" ht="11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  <c r="EX732" s="7"/>
      <c r="EY732" s="7"/>
      <c r="EZ732" s="7"/>
      <c r="FA732" s="7"/>
      <c r="FB732" s="7"/>
      <c r="FC732" s="7"/>
      <c r="FD732" s="7"/>
      <c r="FE732" s="7"/>
      <c r="FF732" s="7"/>
      <c r="FG732" s="7"/>
      <c r="FH732" s="7"/>
      <c r="FI732" s="7"/>
      <c r="FJ732" s="7"/>
      <c r="FK732" s="7"/>
      <c r="FL732" s="7"/>
      <c r="FM732" s="7"/>
    </row>
    <row r="733" spans="1:169" s="51" customFormat="1" ht="11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  <c r="EX733" s="7"/>
      <c r="EY733" s="7"/>
      <c r="EZ733" s="7"/>
      <c r="FA733" s="7"/>
      <c r="FB733" s="7"/>
      <c r="FC733" s="7"/>
      <c r="FD733" s="7"/>
      <c r="FE733" s="7"/>
      <c r="FF733" s="7"/>
      <c r="FG733" s="7"/>
      <c r="FH733" s="7"/>
      <c r="FI733" s="7"/>
      <c r="FJ733" s="7"/>
      <c r="FK733" s="7"/>
      <c r="FL733" s="7"/>
      <c r="FM733" s="7"/>
    </row>
    <row r="734" spans="1:169" s="51" customFormat="1" ht="11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  <c r="EX734" s="7"/>
      <c r="EY734" s="7"/>
      <c r="EZ734" s="7"/>
      <c r="FA734" s="7"/>
      <c r="FB734" s="7"/>
      <c r="FC734" s="7"/>
      <c r="FD734" s="7"/>
      <c r="FE734" s="7"/>
      <c r="FF734" s="7"/>
      <c r="FG734" s="7"/>
      <c r="FH734" s="7"/>
      <c r="FI734" s="7"/>
      <c r="FJ734" s="7"/>
      <c r="FK734" s="7"/>
      <c r="FL734" s="7"/>
      <c r="FM734" s="7"/>
    </row>
    <row r="735" spans="1:169" s="51" customFormat="1" ht="11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  <c r="EZ735" s="7"/>
      <c r="FA735" s="7"/>
      <c r="FB735" s="7"/>
      <c r="FC735" s="7"/>
      <c r="FD735" s="7"/>
      <c r="FE735" s="7"/>
      <c r="FF735" s="7"/>
      <c r="FG735" s="7"/>
      <c r="FH735" s="7"/>
      <c r="FI735" s="7"/>
      <c r="FJ735" s="7"/>
      <c r="FK735" s="7"/>
      <c r="FL735" s="7"/>
      <c r="FM735" s="7"/>
    </row>
    <row r="736" spans="1:169" s="51" customFormat="1" ht="11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  <c r="EZ736" s="7"/>
      <c r="FA736" s="7"/>
      <c r="FB736" s="7"/>
      <c r="FC736" s="7"/>
      <c r="FD736" s="7"/>
      <c r="FE736" s="7"/>
      <c r="FF736" s="7"/>
      <c r="FG736" s="7"/>
      <c r="FH736" s="7"/>
      <c r="FI736" s="7"/>
      <c r="FJ736" s="7"/>
      <c r="FK736" s="7"/>
      <c r="FL736" s="7"/>
      <c r="FM736" s="7"/>
    </row>
    <row r="737" spans="1:169" s="51" customFormat="1" ht="11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  <c r="EX737" s="7"/>
      <c r="EY737" s="7"/>
      <c r="EZ737" s="7"/>
      <c r="FA737" s="7"/>
      <c r="FB737" s="7"/>
      <c r="FC737" s="7"/>
      <c r="FD737" s="7"/>
      <c r="FE737" s="7"/>
      <c r="FF737" s="7"/>
      <c r="FG737" s="7"/>
      <c r="FH737" s="7"/>
      <c r="FI737" s="7"/>
      <c r="FJ737" s="7"/>
      <c r="FK737" s="7"/>
      <c r="FL737" s="7"/>
      <c r="FM737" s="7"/>
    </row>
    <row r="738" spans="1:169" s="51" customFormat="1" ht="11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  <c r="EX738" s="7"/>
      <c r="EY738" s="7"/>
      <c r="EZ738" s="7"/>
      <c r="FA738" s="7"/>
      <c r="FB738" s="7"/>
      <c r="FC738" s="7"/>
      <c r="FD738" s="7"/>
      <c r="FE738" s="7"/>
      <c r="FF738" s="7"/>
      <c r="FG738" s="7"/>
      <c r="FH738" s="7"/>
      <c r="FI738" s="7"/>
      <c r="FJ738" s="7"/>
      <c r="FK738" s="7"/>
      <c r="FL738" s="7"/>
      <c r="FM738" s="7"/>
    </row>
    <row r="739" spans="1:169" s="51" customFormat="1" ht="11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  <c r="EZ739" s="7"/>
      <c r="FA739" s="7"/>
      <c r="FB739" s="7"/>
      <c r="FC739" s="7"/>
      <c r="FD739" s="7"/>
      <c r="FE739" s="7"/>
      <c r="FF739" s="7"/>
      <c r="FG739" s="7"/>
      <c r="FH739" s="7"/>
      <c r="FI739" s="7"/>
      <c r="FJ739" s="7"/>
      <c r="FK739" s="7"/>
      <c r="FL739" s="7"/>
      <c r="FM739" s="7"/>
    </row>
    <row r="740" spans="1:169" s="51" customFormat="1" ht="11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  <c r="FE740" s="7"/>
      <c r="FF740" s="7"/>
      <c r="FG740" s="7"/>
      <c r="FH740" s="7"/>
      <c r="FI740" s="7"/>
      <c r="FJ740" s="7"/>
      <c r="FK740" s="7"/>
      <c r="FL740" s="7"/>
      <c r="FM740" s="7"/>
    </row>
    <row r="741" spans="1:169" s="51" customFormat="1" ht="11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7"/>
      <c r="FF741" s="7"/>
      <c r="FG741" s="7"/>
      <c r="FH741" s="7"/>
      <c r="FI741" s="7"/>
      <c r="FJ741" s="7"/>
      <c r="FK741" s="7"/>
      <c r="FL741" s="7"/>
      <c r="FM741" s="7"/>
    </row>
    <row r="742" spans="1:169" s="51" customFormat="1" ht="11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/>
      <c r="EQ742" s="7"/>
      <c r="ER742" s="7"/>
      <c r="ES742" s="7"/>
      <c r="ET742" s="7"/>
      <c r="EU742" s="7"/>
      <c r="EV742" s="7"/>
      <c r="EW742" s="7"/>
      <c r="EX742" s="7"/>
      <c r="EY742" s="7"/>
      <c r="EZ742" s="7"/>
      <c r="FA742" s="7"/>
      <c r="FB742" s="7"/>
      <c r="FC742" s="7"/>
      <c r="FD742" s="7"/>
      <c r="FE742" s="7"/>
      <c r="FF742" s="7"/>
      <c r="FG742" s="7"/>
      <c r="FH742" s="7"/>
      <c r="FI742" s="7"/>
      <c r="FJ742" s="7"/>
      <c r="FK742" s="7"/>
      <c r="FL742" s="7"/>
      <c r="FM742" s="7"/>
    </row>
    <row r="743" spans="1:169" s="51" customFormat="1" ht="11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  <c r="EX743" s="7"/>
      <c r="EY743" s="7"/>
      <c r="EZ743" s="7"/>
      <c r="FA743" s="7"/>
      <c r="FB743" s="7"/>
      <c r="FC743" s="7"/>
      <c r="FD743" s="7"/>
      <c r="FE743" s="7"/>
      <c r="FF743" s="7"/>
      <c r="FG743" s="7"/>
      <c r="FH743" s="7"/>
      <c r="FI743" s="7"/>
      <c r="FJ743" s="7"/>
      <c r="FK743" s="7"/>
      <c r="FL743" s="7"/>
      <c r="FM743" s="7"/>
    </row>
    <row r="744" spans="1:169" s="51" customFormat="1" ht="11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  <c r="EX744" s="7"/>
      <c r="EY744" s="7"/>
      <c r="EZ744" s="7"/>
      <c r="FA744" s="7"/>
      <c r="FB744" s="7"/>
      <c r="FC744" s="7"/>
      <c r="FD744" s="7"/>
      <c r="FE744" s="7"/>
      <c r="FF744" s="7"/>
      <c r="FG744" s="7"/>
      <c r="FH744" s="7"/>
      <c r="FI744" s="7"/>
      <c r="FJ744" s="7"/>
      <c r="FK744" s="7"/>
      <c r="FL744" s="7"/>
      <c r="FM744" s="7"/>
    </row>
    <row r="745" spans="1:169" s="51" customFormat="1" ht="11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  <c r="EX745" s="7"/>
      <c r="EY745" s="7"/>
      <c r="EZ745" s="7"/>
      <c r="FA745" s="7"/>
      <c r="FB745" s="7"/>
      <c r="FC745" s="7"/>
      <c r="FD745" s="7"/>
      <c r="FE745" s="7"/>
      <c r="FF745" s="7"/>
      <c r="FG745" s="7"/>
      <c r="FH745" s="7"/>
      <c r="FI745" s="7"/>
      <c r="FJ745" s="7"/>
      <c r="FK745" s="7"/>
      <c r="FL745" s="7"/>
      <c r="FM745" s="7"/>
    </row>
    <row r="746" spans="1:169" s="51" customFormat="1" ht="11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7"/>
      <c r="FF746" s="7"/>
      <c r="FG746" s="7"/>
      <c r="FH746" s="7"/>
      <c r="FI746" s="7"/>
      <c r="FJ746" s="7"/>
      <c r="FK746" s="7"/>
      <c r="FL746" s="7"/>
      <c r="FM746" s="7"/>
    </row>
    <row r="747" spans="1:169" s="51" customFormat="1" ht="11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  <c r="FK747" s="7"/>
      <c r="FL747" s="7"/>
      <c r="FM747" s="7"/>
    </row>
    <row r="748" spans="1:169" s="51" customFormat="1" ht="11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  <c r="FK748" s="7"/>
      <c r="FL748" s="7"/>
      <c r="FM748" s="7"/>
    </row>
    <row r="749" spans="1:169" s="51" customFormat="1" ht="11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  <c r="EX749" s="7"/>
      <c r="EY749" s="7"/>
      <c r="EZ749" s="7"/>
      <c r="FA749" s="7"/>
      <c r="FB749" s="7"/>
      <c r="FC749" s="7"/>
      <c r="FD749" s="7"/>
      <c r="FE749" s="7"/>
      <c r="FF749" s="7"/>
      <c r="FG749" s="7"/>
      <c r="FH749" s="7"/>
      <c r="FI749" s="7"/>
      <c r="FJ749" s="7"/>
      <c r="FK749" s="7"/>
      <c r="FL749" s="7"/>
      <c r="FM749" s="7"/>
    </row>
    <row r="750" spans="1:169" s="51" customFormat="1" ht="11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  <c r="FE750" s="7"/>
      <c r="FF750" s="7"/>
      <c r="FG750" s="7"/>
      <c r="FH750" s="7"/>
      <c r="FI750" s="7"/>
      <c r="FJ750" s="7"/>
      <c r="FK750" s="7"/>
      <c r="FL750" s="7"/>
      <c r="FM750" s="7"/>
    </row>
    <row r="751" spans="1:169" s="51" customFormat="1" ht="11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  <c r="EX751" s="7"/>
      <c r="EY751" s="7"/>
      <c r="EZ751" s="7"/>
      <c r="FA751" s="7"/>
      <c r="FB751" s="7"/>
      <c r="FC751" s="7"/>
      <c r="FD751" s="7"/>
      <c r="FE751" s="7"/>
      <c r="FF751" s="7"/>
      <c r="FG751" s="7"/>
      <c r="FH751" s="7"/>
      <c r="FI751" s="7"/>
      <c r="FJ751" s="7"/>
      <c r="FK751" s="7"/>
      <c r="FL751" s="7"/>
      <c r="FM751" s="7"/>
    </row>
    <row r="752" spans="1:169" s="51" customFormat="1" ht="11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  <c r="EX752" s="7"/>
      <c r="EY752" s="7"/>
      <c r="EZ752" s="7"/>
      <c r="FA752" s="7"/>
      <c r="FB752" s="7"/>
      <c r="FC752" s="7"/>
      <c r="FD752" s="7"/>
      <c r="FE752" s="7"/>
      <c r="FF752" s="7"/>
      <c r="FG752" s="7"/>
      <c r="FH752" s="7"/>
      <c r="FI752" s="7"/>
      <c r="FJ752" s="7"/>
      <c r="FK752" s="7"/>
      <c r="FL752" s="7"/>
      <c r="FM752" s="7"/>
    </row>
    <row r="753" spans="1:169" s="51" customFormat="1" ht="11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  <c r="FK753" s="7"/>
      <c r="FL753" s="7"/>
      <c r="FM753" s="7"/>
    </row>
    <row r="754" spans="1:169" s="51" customFormat="1" ht="11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  <c r="FK754" s="7"/>
      <c r="FL754" s="7"/>
      <c r="FM754" s="7"/>
    </row>
    <row r="755" spans="1:169" s="51" customFormat="1" ht="11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  <c r="FK755" s="7"/>
      <c r="FL755" s="7"/>
      <c r="FM755" s="7"/>
    </row>
    <row r="756" spans="1:169" s="51" customFormat="1" ht="11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/>
      <c r="EQ756" s="7"/>
      <c r="ER756" s="7"/>
      <c r="ES756" s="7"/>
      <c r="ET756" s="7"/>
      <c r="EU756" s="7"/>
      <c r="EV756" s="7"/>
      <c r="EW756" s="7"/>
      <c r="EX756" s="7"/>
      <c r="EY756" s="7"/>
      <c r="EZ756" s="7"/>
      <c r="FA756" s="7"/>
      <c r="FB756" s="7"/>
      <c r="FC756" s="7"/>
      <c r="FD756" s="7"/>
      <c r="FE756" s="7"/>
      <c r="FF756" s="7"/>
      <c r="FG756" s="7"/>
      <c r="FH756" s="7"/>
      <c r="FI756" s="7"/>
      <c r="FJ756" s="7"/>
      <c r="FK756" s="7"/>
      <c r="FL756" s="7"/>
      <c r="FM756" s="7"/>
    </row>
    <row r="757" spans="1:169" s="51" customFormat="1" ht="11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/>
      <c r="EQ757" s="7"/>
      <c r="ER757" s="7"/>
      <c r="ES757" s="7"/>
      <c r="ET757" s="7"/>
      <c r="EU757" s="7"/>
      <c r="EV757" s="7"/>
      <c r="EW757" s="7"/>
      <c r="EX757" s="7"/>
      <c r="EY757" s="7"/>
      <c r="EZ757" s="7"/>
      <c r="FA757" s="7"/>
      <c r="FB757" s="7"/>
      <c r="FC757" s="7"/>
      <c r="FD757" s="7"/>
      <c r="FE757" s="7"/>
      <c r="FF757" s="7"/>
      <c r="FG757" s="7"/>
      <c r="FH757" s="7"/>
      <c r="FI757" s="7"/>
      <c r="FJ757" s="7"/>
      <c r="FK757" s="7"/>
      <c r="FL757" s="7"/>
      <c r="FM757" s="7"/>
    </row>
    <row r="758" spans="1:169" s="51" customFormat="1" ht="11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/>
      <c r="EN758" s="7"/>
      <c r="EO758" s="7"/>
      <c r="EP758" s="7"/>
      <c r="EQ758" s="7"/>
      <c r="ER758" s="7"/>
      <c r="ES758" s="7"/>
      <c r="ET758" s="7"/>
      <c r="EU758" s="7"/>
      <c r="EV758" s="7"/>
      <c r="EW758" s="7"/>
      <c r="EX758" s="7"/>
      <c r="EY758" s="7"/>
      <c r="EZ758" s="7"/>
      <c r="FA758" s="7"/>
      <c r="FB758" s="7"/>
      <c r="FC758" s="7"/>
      <c r="FD758" s="7"/>
      <c r="FE758" s="7"/>
      <c r="FF758" s="7"/>
      <c r="FG758" s="7"/>
      <c r="FH758" s="7"/>
      <c r="FI758" s="7"/>
      <c r="FJ758" s="7"/>
      <c r="FK758" s="7"/>
      <c r="FL758" s="7"/>
      <c r="FM758" s="7"/>
    </row>
    <row r="759" spans="1:169" s="51" customFormat="1" ht="11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  <c r="EK759" s="7"/>
      <c r="EL759" s="7"/>
      <c r="EM759" s="7"/>
      <c r="EN759" s="7"/>
      <c r="EO759" s="7"/>
      <c r="EP759" s="7"/>
      <c r="EQ759" s="7"/>
      <c r="ER759" s="7"/>
      <c r="ES759" s="7"/>
      <c r="ET759" s="7"/>
      <c r="EU759" s="7"/>
      <c r="EV759" s="7"/>
      <c r="EW759" s="7"/>
      <c r="EX759" s="7"/>
      <c r="EY759" s="7"/>
      <c r="EZ759" s="7"/>
      <c r="FA759" s="7"/>
      <c r="FB759" s="7"/>
      <c r="FC759" s="7"/>
      <c r="FD759" s="7"/>
      <c r="FE759" s="7"/>
      <c r="FF759" s="7"/>
      <c r="FG759" s="7"/>
      <c r="FH759" s="7"/>
      <c r="FI759" s="7"/>
      <c r="FJ759" s="7"/>
      <c r="FK759" s="7"/>
      <c r="FL759" s="7"/>
      <c r="FM759" s="7"/>
    </row>
    <row r="760" spans="1:169" s="51" customFormat="1" ht="11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  <c r="FK760" s="7"/>
      <c r="FL760" s="7"/>
      <c r="FM760" s="7"/>
    </row>
    <row r="761" spans="1:169" s="51" customFormat="1" ht="11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  <c r="FK761" s="7"/>
      <c r="FL761" s="7"/>
      <c r="FM761" s="7"/>
    </row>
    <row r="762" spans="1:169" s="51" customFormat="1" ht="11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  <c r="FK762" s="7"/>
      <c r="FL762" s="7"/>
      <c r="FM762" s="7"/>
    </row>
    <row r="763" spans="1:169" s="51" customFormat="1" ht="11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  <c r="FK763" s="7"/>
      <c r="FL763" s="7"/>
      <c r="FM763" s="7"/>
    </row>
    <row r="764" spans="1:169" s="51" customFormat="1" ht="11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  <c r="EX764" s="7"/>
      <c r="EY764" s="7"/>
      <c r="EZ764" s="7"/>
      <c r="FA764" s="7"/>
      <c r="FB764" s="7"/>
      <c r="FC764" s="7"/>
      <c r="FD764" s="7"/>
      <c r="FE764" s="7"/>
      <c r="FF764" s="7"/>
      <c r="FG764" s="7"/>
      <c r="FH764" s="7"/>
      <c r="FI764" s="7"/>
      <c r="FJ764" s="7"/>
      <c r="FK764" s="7"/>
      <c r="FL764" s="7"/>
      <c r="FM764" s="7"/>
    </row>
    <row r="765" spans="1:169" s="51" customFormat="1" ht="11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  <c r="FK765" s="7"/>
      <c r="FL765" s="7"/>
      <c r="FM765" s="7"/>
    </row>
    <row r="766" spans="1:169" s="51" customFormat="1" ht="11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  <c r="FK766" s="7"/>
      <c r="FL766" s="7"/>
      <c r="FM766" s="7"/>
    </row>
    <row r="767" spans="1:169" s="51" customFormat="1" ht="11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  <c r="EX767" s="7"/>
      <c r="EY767" s="7"/>
      <c r="EZ767" s="7"/>
      <c r="FA767" s="7"/>
      <c r="FB767" s="7"/>
      <c r="FC767" s="7"/>
      <c r="FD767" s="7"/>
      <c r="FE767" s="7"/>
      <c r="FF767" s="7"/>
      <c r="FG767" s="7"/>
      <c r="FH767" s="7"/>
      <c r="FI767" s="7"/>
      <c r="FJ767" s="7"/>
      <c r="FK767" s="7"/>
      <c r="FL767" s="7"/>
      <c r="FM767" s="7"/>
    </row>
    <row r="768" spans="1:169" s="51" customFormat="1" ht="11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  <c r="EX768" s="7"/>
      <c r="EY768" s="7"/>
      <c r="EZ768" s="7"/>
      <c r="FA768" s="7"/>
      <c r="FB768" s="7"/>
      <c r="FC768" s="7"/>
      <c r="FD768" s="7"/>
      <c r="FE768" s="7"/>
      <c r="FF768" s="7"/>
      <c r="FG768" s="7"/>
      <c r="FH768" s="7"/>
      <c r="FI768" s="7"/>
      <c r="FJ768" s="7"/>
      <c r="FK768" s="7"/>
      <c r="FL768" s="7"/>
      <c r="FM768" s="7"/>
    </row>
    <row r="769" spans="1:169" s="51" customFormat="1" ht="11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/>
      <c r="EQ769" s="7"/>
      <c r="ER769" s="7"/>
      <c r="ES769" s="7"/>
      <c r="ET769" s="7"/>
      <c r="EU769" s="7"/>
      <c r="EV769" s="7"/>
      <c r="EW769" s="7"/>
      <c r="EX769" s="7"/>
      <c r="EY769" s="7"/>
      <c r="EZ769" s="7"/>
      <c r="FA769" s="7"/>
      <c r="FB769" s="7"/>
      <c r="FC769" s="7"/>
      <c r="FD769" s="7"/>
      <c r="FE769" s="7"/>
      <c r="FF769" s="7"/>
      <c r="FG769" s="7"/>
      <c r="FH769" s="7"/>
      <c r="FI769" s="7"/>
      <c r="FJ769" s="7"/>
      <c r="FK769" s="7"/>
      <c r="FL769" s="7"/>
      <c r="FM769" s="7"/>
    </row>
    <row r="770" spans="1:169" s="51" customFormat="1" ht="11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/>
      <c r="EQ770" s="7"/>
      <c r="ER770" s="7"/>
      <c r="ES770" s="7"/>
      <c r="ET770" s="7"/>
      <c r="EU770" s="7"/>
      <c r="EV770" s="7"/>
      <c r="EW770" s="7"/>
      <c r="EX770" s="7"/>
      <c r="EY770" s="7"/>
      <c r="EZ770" s="7"/>
      <c r="FA770" s="7"/>
      <c r="FB770" s="7"/>
      <c r="FC770" s="7"/>
      <c r="FD770" s="7"/>
      <c r="FE770" s="7"/>
      <c r="FF770" s="7"/>
      <c r="FG770" s="7"/>
      <c r="FH770" s="7"/>
      <c r="FI770" s="7"/>
      <c r="FJ770" s="7"/>
      <c r="FK770" s="7"/>
      <c r="FL770" s="7"/>
      <c r="FM770" s="7"/>
    </row>
    <row r="771" spans="1:169" s="51" customFormat="1" ht="11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/>
      <c r="EQ771" s="7"/>
      <c r="ER771" s="7"/>
      <c r="ES771" s="7"/>
      <c r="ET771" s="7"/>
      <c r="EU771" s="7"/>
      <c r="EV771" s="7"/>
      <c r="EW771" s="7"/>
      <c r="EX771" s="7"/>
      <c r="EY771" s="7"/>
      <c r="EZ771" s="7"/>
      <c r="FA771" s="7"/>
      <c r="FB771" s="7"/>
      <c r="FC771" s="7"/>
      <c r="FD771" s="7"/>
      <c r="FE771" s="7"/>
      <c r="FF771" s="7"/>
      <c r="FG771" s="7"/>
      <c r="FH771" s="7"/>
      <c r="FI771" s="7"/>
      <c r="FJ771" s="7"/>
      <c r="FK771" s="7"/>
      <c r="FL771" s="7"/>
      <c r="FM771" s="7"/>
    </row>
    <row r="772" spans="1:169" s="51" customFormat="1" ht="11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  <c r="EX772" s="7"/>
      <c r="EY772" s="7"/>
      <c r="EZ772" s="7"/>
      <c r="FA772" s="7"/>
      <c r="FB772" s="7"/>
      <c r="FC772" s="7"/>
      <c r="FD772" s="7"/>
      <c r="FE772" s="7"/>
      <c r="FF772" s="7"/>
      <c r="FG772" s="7"/>
      <c r="FH772" s="7"/>
      <c r="FI772" s="7"/>
      <c r="FJ772" s="7"/>
      <c r="FK772" s="7"/>
      <c r="FL772" s="7"/>
      <c r="FM772" s="7"/>
    </row>
    <row r="773" spans="1:169" s="51" customFormat="1" ht="11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  <c r="FE773" s="7"/>
      <c r="FF773" s="7"/>
      <c r="FG773" s="7"/>
      <c r="FH773" s="7"/>
      <c r="FI773" s="7"/>
      <c r="FJ773" s="7"/>
      <c r="FK773" s="7"/>
      <c r="FL773" s="7"/>
      <c r="FM773" s="7"/>
    </row>
    <row r="774" spans="1:169" s="51" customFormat="1" ht="11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  <c r="FH774" s="7"/>
      <c r="FI774" s="7"/>
      <c r="FJ774" s="7"/>
      <c r="FK774" s="7"/>
      <c r="FL774" s="7"/>
      <c r="FM774" s="7"/>
    </row>
    <row r="775" spans="1:169" s="51" customFormat="1" ht="11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  <c r="EX775" s="7"/>
      <c r="EY775" s="7"/>
      <c r="EZ775" s="7"/>
      <c r="FA775" s="7"/>
      <c r="FB775" s="7"/>
      <c r="FC775" s="7"/>
      <c r="FD775" s="7"/>
      <c r="FE775" s="7"/>
      <c r="FF775" s="7"/>
      <c r="FG775" s="7"/>
      <c r="FH775" s="7"/>
      <c r="FI775" s="7"/>
      <c r="FJ775" s="7"/>
      <c r="FK775" s="7"/>
      <c r="FL775" s="7"/>
      <c r="FM775" s="7"/>
    </row>
    <row r="776" spans="1:169" s="51" customFormat="1" ht="11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  <c r="FE776" s="7"/>
      <c r="FF776" s="7"/>
      <c r="FG776" s="7"/>
      <c r="FH776" s="7"/>
      <c r="FI776" s="7"/>
      <c r="FJ776" s="7"/>
      <c r="FK776" s="7"/>
      <c r="FL776" s="7"/>
      <c r="FM776" s="7"/>
    </row>
    <row r="777" spans="1:169" s="51" customFormat="1" ht="11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  <c r="FE777" s="7"/>
      <c r="FF777" s="7"/>
      <c r="FG777" s="7"/>
      <c r="FH777" s="7"/>
      <c r="FI777" s="7"/>
      <c r="FJ777" s="7"/>
      <c r="FK777" s="7"/>
      <c r="FL777" s="7"/>
      <c r="FM777" s="7"/>
    </row>
    <row r="778" spans="1:169" s="51" customFormat="1" ht="11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/>
      <c r="EQ778" s="7"/>
      <c r="ER778" s="7"/>
      <c r="ES778" s="7"/>
      <c r="ET778" s="7"/>
      <c r="EU778" s="7"/>
      <c r="EV778" s="7"/>
      <c r="EW778" s="7"/>
      <c r="EX778" s="7"/>
      <c r="EY778" s="7"/>
      <c r="EZ778" s="7"/>
      <c r="FA778" s="7"/>
      <c r="FB778" s="7"/>
      <c r="FC778" s="7"/>
      <c r="FD778" s="7"/>
      <c r="FE778" s="7"/>
      <c r="FF778" s="7"/>
      <c r="FG778" s="7"/>
      <c r="FH778" s="7"/>
      <c r="FI778" s="7"/>
      <c r="FJ778" s="7"/>
      <c r="FK778" s="7"/>
      <c r="FL778" s="7"/>
      <c r="FM778" s="7"/>
    </row>
    <row r="779" spans="1:169" s="51" customFormat="1" ht="11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  <c r="FH779" s="7"/>
      <c r="FI779" s="7"/>
      <c r="FJ779" s="7"/>
      <c r="FK779" s="7"/>
      <c r="FL779" s="7"/>
      <c r="FM779" s="7"/>
    </row>
    <row r="780" spans="1:169" s="51" customFormat="1" ht="11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  <c r="FH780" s="7"/>
      <c r="FI780" s="7"/>
      <c r="FJ780" s="7"/>
      <c r="FK780" s="7"/>
      <c r="FL780" s="7"/>
      <c r="FM780" s="7"/>
    </row>
    <row r="781" spans="1:169" s="51" customFormat="1" ht="11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  <c r="FE781" s="7"/>
      <c r="FF781" s="7"/>
      <c r="FG781" s="7"/>
      <c r="FH781" s="7"/>
      <c r="FI781" s="7"/>
      <c r="FJ781" s="7"/>
      <c r="FK781" s="7"/>
      <c r="FL781" s="7"/>
      <c r="FM781" s="7"/>
    </row>
    <row r="782" spans="1:169" s="51" customFormat="1" ht="11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/>
      <c r="EQ782" s="7"/>
      <c r="ER782" s="7"/>
      <c r="ES782" s="7"/>
      <c r="ET782" s="7"/>
      <c r="EU782" s="7"/>
      <c r="EV782" s="7"/>
      <c r="EW782" s="7"/>
      <c r="EX782" s="7"/>
      <c r="EY782" s="7"/>
      <c r="EZ782" s="7"/>
      <c r="FA782" s="7"/>
      <c r="FB782" s="7"/>
      <c r="FC782" s="7"/>
      <c r="FD782" s="7"/>
      <c r="FE782" s="7"/>
      <c r="FF782" s="7"/>
      <c r="FG782" s="7"/>
      <c r="FH782" s="7"/>
      <c r="FI782" s="7"/>
      <c r="FJ782" s="7"/>
      <c r="FK782" s="7"/>
      <c r="FL782" s="7"/>
      <c r="FM782" s="7"/>
    </row>
    <row r="783" spans="1:169" s="51" customFormat="1" ht="11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/>
      <c r="EQ783" s="7"/>
      <c r="ER783" s="7"/>
      <c r="ES783" s="7"/>
      <c r="ET783" s="7"/>
      <c r="EU783" s="7"/>
      <c r="EV783" s="7"/>
      <c r="EW783" s="7"/>
      <c r="EX783" s="7"/>
      <c r="EY783" s="7"/>
      <c r="EZ783" s="7"/>
      <c r="FA783" s="7"/>
      <c r="FB783" s="7"/>
      <c r="FC783" s="7"/>
      <c r="FD783" s="7"/>
      <c r="FE783" s="7"/>
      <c r="FF783" s="7"/>
      <c r="FG783" s="7"/>
      <c r="FH783" s="7"/>
      <c r="FI783" s="7"/>
      <c r="FJ783" s="7"/>
      <c r="FK783" s="7"/>
      <c r="FL783" s="7"/>
      <c r="FM783" s="7"/>
    </row>
    <row r="784" spans="1:169" s="51" customFormat="1" ht="11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  <c r="EX784" s="7"/>
      <c r="EY784" s="7"/>
      <c r="EZ784" s="7"/>
      <c r="FA784" s="7"/>
      <c r="FB784" s="7"/>
      <c r="FC784" s="7"/>
      <c r="FD784" s="7"/>
      <c r="FE784" s="7"/>
      <c r="FF784" s="7"/>
      <c r="FG784" s="7"/>
      <c r="FH784" s="7"/>
      <c r="FI784" s="7"/>
      <c r="FJ784" s="7"/>
      <c r="FK784" s="7"/>
      <c r="FL784" s="7"/>
      <c r="FM784" s="7"/>
    </row>
    <row r="785" spans="1:169" s="51" customFormat="1" ht="11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  <c r="FH785" s="7"/>
      <c r="FI785" s="7"/>
      <c r="FJ785" s="7"/>
      <c r="FK785" s="7"/>
      <c r="FL785" s="7"/>
      <c r="FM785" s="7"/>
    </row>
    <row r="786" spans="1:169" s="51" customFormat="1" ht="11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  <c r="FE786" s="7"/>
      <c r="FF786" s="7"/>
      <c r="FG786" s="7"/>
      <c r="FH786" s="7"/>
      <c r="FI786" s="7"/>
      <c r="FJ786" s="7"/>
      <c r="FK786" s="7"/>
      <c r="FL786" s="7"/>
      <c r="FM786" s="7"/>
    </row>
    <row r="787" spans="1:169" s="51" customFormat="1" ht="11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  <c r="FE787" s="7"/>
      <c r="FF787" s="7"/>
      <c r="FG787" s="7"/>
      <c r="FH787" s="7"/>
      <c r="FI787" s="7"/>
      <c r="FJ787" s="7"/>
      <c r="FK787" s="7"/>
      <c r="FL787" s="7"/>
      <c r="FM787" s="7"/>
    </row>
    <row r="788" spans="1:169" s="51" customFormat="1" ht="11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  <c r="FK788" s="7"/>
      <c r="FL788" s="7"/>
      <c r="FM788" s="7"/>
    </row>
    <row r="789" spans="1:169" s="51" customFormat="1" ht="11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  <c r="FE789" s="7"/>
      <c r="FF789" s="7"/>
      <c r="FG789" s="7"/>
      <c r="FH789" s="7"/>
      <c r="FI789" s="7"/>
      <c r="FJ789" s="7"/>
      <c r="FK789" s="7"/>
      <c r="FL789" s="7"/>
      <c r="FM789" s="7"/>
    </row>
    <row r="790" spans="1:169" s="51" customFormat="1" ht="11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  <c r="FK790" s="7"/>
      <c r="FL790" s="7"/>
      <c r="FM790" s="7"/>
    </row>
    <row r="791" spans="1:169" s="51" customFormat="1" ht="11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  <c r="EX791" s="7"/>
      <c r="EY791" s="7"/>
      <c r="EZ791" s="7"/>
      <c r="FA791" s="7"/>
      <c r="FB791" s="7"/>
      <c r="FC791" s="7"/>
      <c r="FD791" s="7"/>
      <c r="FE791" s="7"/>
      <c r="FF791" s="7"/>
      <c r="FG791" s="7"/>
      <c r="FH791" s="7"/>
      <c r="FI791" s="7"/>
      <c r="FJ791" s="7"/>
      <c r="FK791" s="7"/>
      <c r="FL791" s="7"/>
      <c r="FM791" s="7"/>
    </row>
    <row r="792" spans="1:169" s="51" customFormat="1" ht="11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/>
      <c r="EQ792" s="7"/>
      <c r="ER792" s="7"/>
      <c r="ES792" s="7"/>
      <c r="ET792" s="7"/>
      <c r="EU792" s="7"/>
      <c r="EV792" s="7"/>
      <c r="EW792" s="7"/>
      <c r="EX792" s="7"/>
      <c r="EY792" s="7"/>
      <c r="EZ792" s="7"/>
      <c r="FA792" s="7"/>
      <c r="FB792" s="7"/>
      <c r="FC792" s="7"/>
      <c r="FD792" s="7"/>
      <c r="FE792" s="7"/>
      <c r="FF792" s="7"/>
      <c r="FG792" s="7"/>
      <c r="FH792" s="7"/>
      <c r="FI792" s="7"/>
      <c r="FJ792" s="7"/>
      <c r="FK792" s="7"/>
      <c r="FL792" s="7"/>
      <c r="FM792" s="7"/>
    </row>
    <row r="793" spans="1:169" s="51" customFormat="1" ht="11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  <c r="EX793" s="7"/>
      <c r="EY793" s="7"/>
      <c r="EZ793" s="7"/>
      <c r="FA793" s="7"/>
      <c r="FB793" s="7"/>
      <c r="FC793" s="7"/>
      <c r="FD793" s="7"/>
      <c r="FE793" s="7"/>
      <c r="FF793" s="7"/>
      <c r="FG793" s="7"/>
      <c r="FH793" s="7"/>
      <c r="FI793" s="7"/>
      <c r="FJ793" s="7"/>
      <c r="FK793" s="7"/>
      <c r="FL793" s="7"/>
      <c r="FM793" s="7"/>
    </row>
    <row r="794" spans="1:169" s="51" customFormat="1" ht="11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/>
      <c r="EQ794" s="7"/>
      <c r="ER794" s="7"/>
      <c r="ES794" s="7"/>
      <c r="ET794" s="7"/>
      <c r="EU794" s="7"/>
      <c r="EV794" s="7"/>
      <c r="EW794" s="7"/>
      <c r="EX794" s="7"/>
      <c r="EY794" s="7"/>
      <c r="EZ794" s="7"/>
      <c r="FA794" s="7"/>
      <c r="FB794" s="7"/>
      <c r="FC794" s="7"/>
      <c r="FD794" s="7"/>
      <c r="FE794" s="7"/>
      <c r="FF794" s="7"/>
      <c r="FG794" s="7"/>
      <c r="FH794" s="7"/>
      <c r="FI794" s="7"/>
      <c r="FJ794" s="7"/>
      <c r="FK794" s="7"/>
      <c r="FL794" s="7"/>
      <c r="FM794" s="7"/>
    </row>
    <row r="795" spans="1:169" s="51" customFormat="1" ht="11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/>
      <c r="EQ795" s="7"/>
      <c r="ER795" s="7"/>
      <c r="ES795" s="7"/>
      <c r="ET795" s="7"/>
      <c r="EU795" s="7"/>
      <c r="EV795" s="7"/>
      <c r="EW795" s="7"/>
      <c r="EX795" s="7"/>
      <c r="EY795" s="7"/>
      <c r="EZ795" s="7"/>
      <c r="FA795" s="7"/>
      <c r="FB795" s="7"/>
      <c r="FC795" s="7"/>
      <c r="FD795" s="7"/>
      <c r="FE795" s="7"/>
      <c r="FF795" s="7"/>
      <c r="FG795" s="7"/>
      <c r="FH795" s="7"/>
      <c r="FI795" s="7"/>
      <c r="FJ795" s="7"/>
      <c r="FK795" s="7"/>
      <c r="FL795" s="7"/>
      <c r="FM795" s="7"/>
    </row>
    <row r="796" spans="1:169" s="51" customFormat="1" ht="11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  <c r="FK796" s="7"/>
      <c r="FL796" s="7"/>
      <c r="FM796" s="7"/>
    </row>
    <row r="797" spans="1:169" s="51" customFormat="1" ht="11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  <c r="EX797" s="7"/>
      <c r="EY797" s="7"/>
      <c r="EZ797" s="7"/>
      <c r="FA797" s="7"/>
      <c r="FB797" s="7"/>
      <c r="FC797" s="7"/>
      <c r="FD797" s="7"/>
      <c r="FE797" s="7"/>
      <c r="FF797" s="7"/>
      <c r="FG797" s="7"/>
      <c r="FH797" s="7"/>
      <c r="FI797" s="7"/>
      <c r="FJ797" s="7"/>
      <c r="FK797" s="7"/>
      <c r="FL797" s="7"/>
      <c r="FM797" s="7"/>
    </row>
    <row r="798" spans="1:169" s="51" customFormat="1" ht="11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  <c r="FK798" s="7"/>
      <c r="FL798" s="7"/>
      <c r="FM798" s="7"/>
    </row>
    <row r="799" spans="1:169" s="51" customFormat="1" ht="11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  <c r="EX799" s="7"/>
      <c r="EY799" s="7"/>
      <c r="EZ799" s="7"/>
      <c r="FA799" s="7"/>
      <c r="FB799" s="7"/>
      <c r="FC799" s="7"/>
      <c r="FD799" s="7"/>
      <c r="FE799" s="7"/>
      <c r="FF799" s="7"/>
      <c r="FG799" s="7"/>
      <c r="FH799" s="7"/>
      <c r="FI799" s="7"/>
      <c r="FJ799" s="7"/>
      <c r="FK799" s="7"/>
      <c r="FL799" s="7"/>
      <c r="FM799" s="7"/>
    </row>
    <row r="800" spans="1:169" s="51" customFormat="1" ht="11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  <c r="FK800" s="7"/>
      <c r="FL800" s="7"/>
      <c r="FM800" s="7"/>
    </row>
    <row r="801" spans="1:169" s="51" customFormat="1" ht="11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  <c r="FK801" s="7"/>
      <c r="FL801" s="7"/>
      <c r="FM801" s="7"/>
    </row>
    <row r="802" spans="1:169" s="51" customFormat="1" ht="11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  <c r="FK802" s="7"/>
      <c r="FL802" s="7"/>
      <c r="FM802" s="7"/>
    </row>
    <row r="803" spans="1:169" s="51" customFormat="1" ht="11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/>
      <c r="EQ803" s="7"/>
      <c r="ER803" s="7"/>
      <c r="ES803" s="7"/>
      <c r="ET803" s="7"/>
      <c r="EU803" s="7"/>
      <c r="EV803" s="7"/>
      <c r="EW803" s="7"/>
      <c r="EX803" s="7"/>
      <c r="EY803" s="7"/>
      <c r="EZ803" s="7"/>
      <c r="FA803" s="7"/>
      <c r="FB803" s="7"/>
      <c r="FC803" s="7"/>
      <c r="FD803" s="7"/>
      <c r="FE803" s="7"/>
      <c r="FF803" s="7"/>
      <c r="FG803" s="7"/>
      <c r="FH803" s="7"/>
      <c r="FI803" s="7"/>
      <c r="FJ803" s="7"/>
      <c r="FK803" s="7"/>
      <c r="FL803" s="7"/>
      <c r="FM803" s="7"/>
    </row>
    <row r="804" spans="1:169" s="51" customFormat="1" ht="11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  <c r="FK804" s="7"/>
      <c r="FL804" s="7"/>
      <c r="FM804" s="7"/>
    </row>
    <row r="805" spans="1:169" s="51" customFormat="1" ht="11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  <c r="FK805" s="7"/>
      <c r="FL805" s="7"/>
      <c r="FM805" s="7"/>
    </row>
    <row r="806" spans="1:169" s="51" customFormat="1" ht="11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  <c r="FK806" s="7"/>
      <c r="FL806" s="7"/>
      <c r="FM806" s="7"/>
    </row>
    <row r="807" spans="1:169" s="51" customFormat="1" ht="11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  <c r="FI807" s="7"/>
      <c r="FJ807" s="7"/>
      <c r="FK807" s="7"/>
      <c r="FL807" s="7"/>
      <c r="FM807" s="7"/>
    </row>
    <row r="808" spans="1:169" s="51" customFormat="1" ht="11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  <c r="FI808" s="7"/>
      <c r="FJ808" s="7"/>
      <c r="FK808" s="7"/>
      <c r="FL808" s="7"/>
      <c r="FM808" s="7"/>
    </row>
    <row r="809" spans="1:169" s="51" customFormat="1" ht="11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  <c r="FK809" s="7"/>
      <c r="FL809" s="7"/>
      <c r="FM809" s="7"/>
    </row>
    <row r="810" spans="1:169" s="51" customFormat="1" ht="11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  <c r="FI810" s="7"/>
      <c r="FJ810" s="7"/>
      <c r="FK810" s="7"/>
      <c r="FL810" s="7"/>
      <c r="FM810" s="7"/>
    </row>
    <row r="811" spans="1:169" s="51" customFormat="1" ht="11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  <c r="FM811" s="7"/>
    </row>
    <row r="812" spans="1:169" s="51" customFormat="1" ht="11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  <c r="FM812" s="7"/>
    </row>
    <row r="813" spans="1:169" s="51" customFormat="1" ht="11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  <c r="FM813" s="7"/>
    </row>
    <row r="814" spans="1:169" s="51" customFormat="1" ht="11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  <c r="FK814" s="7"/>
      <c r="FL814" s="7"/>
      <c r="FM814" s="7"/>
    </row>
    <row r="815" spans="1:169" s="51" customFormat="1" ht="11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  <c r="FK815" s="7"/>
      <c r="FL815" s="7"/>
      <c r="FM815" s="7"/>
    </row>
    <row r="816" spans="1:169" s="51" customFormat="1" ht="11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  <c r="FK816" s="7"/>
      <c r="FL816" s="7"/>
      <c r="FM816" s="7"/>
    </row>
    <row r="817" spans="1:169" s="51" customFormat="1" ht="11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  <c r="FI817" s="7"/>
      <c r="FJ817" s="7"/>
      <c r="FK817" s="7"/>
      <c r="FL817" s="7"/>
      <c r="FM817" s="7"/>
    </row>
    <row r="818" spans="1:169" s="51" customFormat="1" ht="11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  <c r="FK818" s="7"/>
      <c r="FL818" s="7"/>
      <c r="FM818" s="7"/>
    </row>
    <row r="819" spans="1:169" s="51" customFormat="1" ht="11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  <c r="FK819" s="7"/>
      <c r="FL819" s="7"/>
      <c r="FM819" s="7"/>
    </row>
    <row r="820" spans="1:169" s="51" customFormat="1" ht="11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  <c r="FM820" s="7"/>
    </row>
    <row r="821" spans="1:169" s="51" customFormat="1" ht="11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  <c r="FL821" s="7"/>
      <c r="FM821" s="7"/>
    </row>
    <row r="822" spans="1:169" s="51" customFormat="1" ht="11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  <c r="FK822" s="7"/>
      <c r="FL822" s="7"/>
      <c r="FM822" s="7"/>
    </row>
    <row r="823" spans="1:169" s="51" customFormat="1" ht="11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  <c r="FK823" s="7"/>
      <c r="FL823" s="7"/>
      <c r="FM823" s="7"/>
    </row>
    <row r="824" spans="1:169" s="51" customFormat="1" ht="11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  <c r="FM824" s="7"/>
    </row>
    <row r="825" spans="1:169" s="51" customFormat="1" ht="11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  <c r="FK825" s="7"/>
      <c r="FL825" s="7"/>
      <c r="FM825" s="7"/>
    </row>
    <row r="826" spans="1:169" s="51" customFormat="1" ht="11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  <c r="FM826" s="7"/>
    </row>
    <row r="827" spans="1:169" s="51" customFormat="1" ht="11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  <c r="FK827" s="7"/>
      <c r="FL827" s="7"/>
      <c r="FM827" s="7"/>
    </row>
    <row r="828" spans="1:169" s="51" customFormat="1" ht="11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  <c r="FK828" s="7"/>
      <c r="FL828" s="7"/>
      <c r="FM828" s="7"/>
    </row>
    <row r="829" spans="1:169" s="51" customFormat="1" ht="11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  <c r="FK829" s="7"/>
      <c r="FL829" s="7"/>
      <c r="FM829" s="7"/>
    </row>
    <row r="830" spans="1:169" s="51" customFormat="1" ht="11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  <c r="FK830" s="7"/>
      <c r="FL830" s="7"/>
      <c r="FM830" s="7"/>
    </row>
    <row r="831" spans="1:169" s="51" customFormat="1" ht="11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  <c r="FK831" s="7"/>
      <c r="FL831" s="7"/>
      <c r="FM831" s="7"/>
    </row>
    <row r="832" spans="1:169" s="51" customFormat="1" ht="11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  <c r="FK832" s="7"/>
      <c r="FL832" s="7"/>
      <c r="FM832" s="7"/>
    </row>
    <row r="833" spans="1:169" s="51" customFormat="1" ht="11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  <c r="FI833" s="7"/>
      <c r="FJ833" s="7"/>
      <c r="FK833" s="7"/>
      <c r="FL833" s="7"/>
      <c r="FM833" s="7"/>
    </row>
    <row r="834" spans="1:169" s="51" customFormat="1" ht="11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  <c r="FI834" s="7"/>
      <c r="FJ834" s="7"/>
      <c r="FK834" s="7"/>
      <c r="FL834" s="7"/>
      <c r="FM834" s="7"/>
    </row>
    <row r="835" spans="1:169" s="51" customFormat="1" ht="11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  <c r="FK835" s="7"/>
      <c r="FL835" s="7"/>
      <c r="FM835" s="7"/>
    </row>
    <row r="836" spans="1:169" s="51" customFormat="1" ht="11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  <c r="FM836" s="7"/>
    </row>
    <row r="837" spans="1:169" s="51" customFormat="1" ht="11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  <c r="FK837" s="7"/>
      <c r="FL837" s="7"/>
      <c r="FM837" s="7"/>
    </row>
    <row r="838" spans="1:169" s="51" customFormat="1" ht="11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  <c r="FK838" s="7"/>
      <c r="FL838" s="7"/>
      <c r="FM838" s="7"/>
    </row>
    <row r="839" spans="1:169" s="51" customFormat="1" ht="11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  <c r="FK839" s="7"/>
      <c r="FL839" s="7"/>
      <c r="FM839" s="7"/>
    </row>
    <row r="840" spans="1:169" s="51" customFormat="1" ht="11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  <c r="FI840" s="7"/>
      <c r="FJ840" s="7"/>
      <c r="FK840" s="7"/>
      <c r="FL840" s="7"/>
      <c r="FM840" s="7"/>
    </row>
    <row r="841" spans="1:169" s="51" customFormat="1" ht="11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  <c r="FI841" s="7"/>
      <c r="FJ841" s="7"/>
      <c r="FK841" s="7"/>
      <c r="FL841" s="7"/>
      <c r="FM841" s="7"/>
    </row>
    <row r="842" spans="1:169" s="51" customFormat="1" ht="11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  <c r="FI842" s="7"/>
      <c r="FJ842" s="7"/>
      <c r="FK842" s="7"/>
      <c r="FL842" s="7"/>
      <c r="FM842" s="7"/>
    </row>
    <row r="843" spans="1:169" s="51" customFormat="1" ht="11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  <c r="FK843" s="7"/>
      <c r="FL843" s="7"/>
      <c r="FM843" s="7"/>
    </row>
    <row r="844" spans="1:169" s="51" customFormat="1" ht="11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  <c r="FH844" s="7"/>
      <c r="FI844" s="7"/>
      <c r="FJ844" s="7"/>
      <c r="FK844" s="7"/>
      <c r="FL844" s="7"/>
      <c r="FM844" s="7"/>
    </row>
    <row r="845" spans="1:169" s="51" customFormat="1" ht="11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  <c r="EX845" s="7"/>
      <c r="EY845" s="7"/>
      <c r="EZ845" s="7"/>
      <c r="FA845" s="7"/>
      <c r="FB845" s="7"/>
      <c r="FC845" s="7"/>
      <c r="FD845" s="7"/>
      <c r="FE845" s="7"/>
      <c r="FF845" s="7"/>
      <c r="FG845" s="7"/>
      <c r="FH845" s="7"/>
      <c r="FI845" s="7"/>
      <c r="FJ845" s="7"/>
      <c r="FK845" s="7"/>
      <c r="FL845" s="7"/>
      <c r="FM845" s="7"/>
    </row>
    <row r="846" spans="1:169" s="51" customFormat="1" ht="11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  <c r="EX846" s="7"/>
      <c r="EY846" s="7"/>
      <c r="EZ846" s="7"/>
      <c r="FA846" s="7"/>
      <c r="FB846" s="7"/>
      <c r="FC846" s="7"/>
      <c r="FD846" s="7"/>
      <c r="FE846" s="7"/>
      <c r="FF846" s="7"/>
      <c r="FG846" s="7"/>
      <c r="FH846" s="7"/>
      <c r="FI846" s="7"/>
      <c r="FJ846" s="7"/>
      <c r="FK846" s="7"/>
      <c r="FL846" s="7"/>
      <c r="FM846" s="7"/>
    </row>
    <row r="847" spans="1:169" s="51" customFormat="1" ht="11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  <c r="EX847" s="7"/>
      <c r="EY847" s="7"/>
      <c r="EZ847" s="7"/>
      <c r="FA847" s="7"/>
      <c r="FB847" s="7"/>
      <c r="FC847" s="7"/>
      <c r="FD847" s="7"/>
      <c r="FE847" s="7"/>
      <c r="FF847" s="7"/>
      <c r="FG847" s="7"/>
      <c r="FH847" s="7"/>
      <c r="FI847" s="7"/>
      <c r="FJ847" s="7"/>
      <c r="FK847" s="7"/>
      <c r="FL847" s="7"/>
      <c r="FM847" s="7"/>
    </row>
    <row r="848" spans="1:169" s="51" customFormat="1" ht="11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  <c r="FK848" s="7"/>
      <c r="FL848" s="7"/>
      <c r="FM848" s="7"/>
    </row>
    <row r="849" spans="1:169" s="51" customFormat="1" ht="11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  <c r="FI849" s="7"/>
      <c r="FJ849" s="7"/>
      <c r="FK849" s="7"/>
      <c r="FL849" s="7"/>
      <c r="FM849" s="7"/>
    </row>
    <row r="850" spans="1:169" s="51" customFormat="1" ht="11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  <c r="EX850" s="7"/>
      <c r="EY850" s="7"/>
      <c r="EZ850" s="7"/>
      <c r="FA850" s="7"/>
      <c r="FB850" s="7"/>
      <c r="FC850" s="7"/>
      <c r="FD850" s="7"/>
      <c r="FE850" s="7"/>
      <c r="FF850" s="7"/>
      <c r="FG850" s="7"/>
      <c r="FH850" s="7"/>
      <c r="FI850" s="7"/>
      <c r="FJ850" s="7"/>
      <c r="FK850" s="7"/>
      <c r="FL850" s="7"/>
      <c r="FM850" s="7"/>
    </row>
    <row r="851" spans="1:169" s="51" customFormat="1" ht="11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  <c r="FK851" s="7"/>
      <c r="FL851" s="7"/>
      <c r="FM851" s="7"/>
    </row>
    <row r="852" spans="1:169" s="51" customFormat="1" ht="11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/>
      <c r="EQ852" s="7"/>
      <c r="ER852" s="7"/>
      <c r="ES852" s="7"/>
      <c r="ET852" s="7"/>
      <c r="EU852" s="7"/>
      <c r="EV852" s="7"/>
      <c r="EW852" s="7"/>
      <c r="EX852" s="7"/>
      <c r="EY852" s="7"/>
      <c r="EZ852" s="7"/>
      <c r="FA852" s="7"/>
      <c r="FB852" s="7"/>
      <c r="FC852" s="7"/>
      <c r="FD852" s="7"/>
      <c r="FE852" s="7"/>
      <c r="FF852" s="7"/>
      <c r="FG852" s="7"/>
      <c r="FH852" s="7"/>
      <c r="FI852" s="7"/>
      <c r="FJ852" s="7"/>
      <c r="FK852" s="7"/>
      <c r="FL852" s="7"/>
      <c r="FM852" s="7"/>
    </row>
    <row r="853" spans="1:169" s="51" customFormat="1" ht="11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  <c r="EZ853" s="7"/>
      <c r="FA853" s="7"/>
      <c r="FB853" s="7"/>
      <c r="FC853" s="7"/>
      <c r="FD853" s="7"/>
      <c r="FE853" s="7"/>
      <c r="FF853" s="7"/>
      <c r="FG853" s="7"/>
      <c r="FH853" s="7"/>
      <c r="FI853" s="7"/>
      <c r="FJ853" s="7"/>
      <c r="FK853" s="7"/>
      <c r="FL853" s="7"/>
      <c r="FM853" s="7"/>
    </row>
    <row r="854" spans="1:169" s="51" customFormat="1" ht="11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  <c r="FM854" s="7"/>
    </row>
    <row r="855" spans="1:169" s="51" customFormat="1" ht="11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  <c r="FI855" s="7"/>
      <c r="FJ855" s="7"/>
      <c r="FK855" s="7"/>
      <c r="FL855" s="7"/>
      <c r="FM855" s="7"/>
    </row>
    <row r="856" spans="1:169" s="51" customFormat="1" ht="11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  <c r="EZ856" s="7"/>
      <c r="FA856" s="7"/>
      <c r="FB856" s="7"/>
      <c r="FC856" s="7"/>
      <c r="FD856" s="7"/>
      <c r="FE856" s="7"/>
      <c r="FF856" s="7"/>
      <c r="FG856" s="7"/>
      <c r="FH856" s="7"/>
      <c r="FI856" s="7"/>
      <c r="FJ856" s="7"/>
      <c r="FK856" s="7"/>
      <c r="FL856" s="7"/>
      <c r="FM856" s="7"/>
    </row>
    <row r="857" spans="1:169" s="51" customFormat="1" ht="11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  <c r="FK857" s="7"/>
      <c r="FL857" s="7"/>
      <c r="FM857" s="7"/>
    </row>
    <row r="858" spans="1:169" s="51" customFormat="1" ht="11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  <c r="EX858" s="7"/>
      <c r="EY858" s="7"/>
      <c r="EZ858" s="7"/>
      <c r="FA858" s="7"/>
      <c r="FB858" s="7"/>
      <c r="FC858" s="7"/>
      <c r="FD858" s="7"/>
      <c r="FE858" s="7"/>
      <c r="FF858" s="7"/>
      <c r="FG858" s="7"/>
      <c r="FH858" s="7"/>
      <c r="FI858" s="7"/>
      <c r="FJ858" s="7"/>
      <c r="FK858" s="7"/>
      <c r="FL858" s="7"/>
      <c r="FM858" s="7"/>
    </row>
    <row r="859" spans="1:169" s="51" customFormat="1" ht="11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  <c r="EZ859" s="7"/>
      <c r="FA859" s="7"/>
      <c r="FB859" s="7"/>
      <c r="FC859" s="7"/>
      <c r="FD859" s="7"/>
      <c r="FE859" s="7"/>
      <c r="FF859" s="7"/>
      <c r="FG859" s="7"/>
      <c r="FH859" s="7"/>
      <c r="FI859" s="7"/>
      <c r="FJ859" s="7"/>
      <c r="FK859" s="7"/>
      <c r="FL859" s="7"/>
      <c r="FM859" s="7"/>
    </row>
    <row r="860" spans="1:169" s="51" customFormat="1" ht="11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  <c r="FI860" s="7"/>
      <c r="FJ860" s="7"/>
      <c r="FK860" s="7"/>
      <c r="FL860" s="7"/>
      <c r="FM860" s="7"/>
    </row>
    <row r="861" spans="1:169" s="51" customFormat="1" ht="11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  <c r="FI861" s="7"/>
      <c r="FJ861" s="7"/>
      <c r="FK861" s="7"/>
      <c r="FL861" s="7"/>
      <c r="FM861" s="7"/>
    </row>
    <row r="862" spans="1:169" s="51" customFormat="1" ht="11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  <c r="EZ862" s="7"/>
      <c r="FA862" s="7"/>
      <c r="FB862" s="7"/>
      <c r="FC862" s="7"/>
      <c r="FD862" s="7"/>
      <c r="FE862" s="7"/>
      <c r="FF862" s="7"/>
      <c r="FG862" s="7"/>
      <c r="FH862" s="7"/>
      <c r="FI862" s="7"/>
      <c r="FJ862" s="7"/>
      <c r="FK862" s="7"/>
      <c r="FL862" s="7"/>
      <c r="FM862" s="7"/>
    </row>
    <row r="863" spans="1:169" s="51" customFormat="1" ht="11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  <c r="EZ863" s="7"/>
      <c r="FA863" s="7"/>
      <c r="FB863" s="7"/>
      <c r="FC863" s="7"/>
      <c r="FD863" s="7"/>
      <c r="FE863" s="7"/>
      <c r="FF863" s="7"/>
      <c r="FG863" s="7"/>
      <c r="FH863" s="7"/>
      <c r="FI863" s="7"/>
      <c r="FJ863" s="7"/>
      <c r="FK863" s="7"/>
      <c r="FL863" s="7"/>
      <c r="FM863" s="7"/>
    </row>
    <row r="864" spans="1:169" s="51" customFormat="1" ht="11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  <c r="EZ864" s="7"/>
      <c r="FA864" s="7"/>
      <c r="FB864" s="7"/>
      <c r="FC864" s="7"/>
      <c r="FD864" s="7"/>
      <c r="FE864" s="7"/>
      <c r="FF864" s="7"/>
      <c r="FG864" s="7"/>
      <c r="FH864" s="7"/>
      <c r="FI864" s="7"/>
      <c r="FJ864" s="7"/>
      <c r="FK864" s="7"/>
      <c r="FL864" s="7"/>
      <c r="FM864" s="7"/>
    </row>
    <row r="865" spans="1:169" s="51" customFormat="1" ht="11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  <c r="FK865" s="7"/>
      <c r="FL865" s="7"/>
      <c r="FM865" s="7"/>
    </row>
    <row r="866" spans="1:169" s="51" customFormat="1" ht="11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  <c r="FI866" s="7"/>
      <c r="FJ866" s="7"/>
      <c r="FK866" s="7"/>
      <c r="FL866" s="7"/>
      <c r="FM866" s="7"/>
    </row>
    <row r="867" spans="1:169" s="51" customFormat="1" ht="11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  <c r="EZ867" s="7"/>
      <c r="FA867" s="7"/>
      <c r="FB867" s="7"/>
      <c r="FC867" s="7"/>
      <c r="FD867" s="7"/>
      <c r="FE867" s="7"/>
      <c r="FF867" s="7"/>
      <c r="FG867" s="7"/>
      <c r="FH867" s="7"/>
      <c r="FI867" s="7"/>
      <c r="FJ867" s="7"/>
      <c r="FK867" s="7"/>
      <c r="FL867" s="7"/>
      <c r="FM867" s="7"/>
    </row>
    <row r="868" spans="1:169" s="51" customFormat="1" ht="11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  <c r="EZ868" s="7"/>
      <c r="FA868" s="7"/>
      <c r="FB868" s="7"/>
      <c r="FC868" s="7"/>
      <c r="FD868" s="7"/>
      <c r="FE868" s="7"/>
      <c r="FF868" s="7"/>
      <c r="FG868" s="7"/>
      <c r="FH868" s="7"/>
      <c r="FI868" s="7"/>
      <c r="FJ868" s="7"/>
      <c r="FK868" s="7"/>
      <c r="FL868" s="7"/>
      <c r="FM868" s="7"/>
    </row>
    <row r="869" spans="1:169" s="51" customFormat="1" ht="11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  <c r="EZ869" s="7"/>
      <c r="FA869" s="7"/>
      <c r="FB869" s="7"/>
      <c r="FC869" s="7"/>
      <c r="FD869" s="7"/>
      <c r="FE869" s="7"/>
      <c r="FF869" s="7"/>
      <c r="FG869" s="7"/>
      <c r="FH869" s="7"/>
      <c r="FI869" s="7"/>
      <c r="FJ869" s="7"/>
      <c r="FK869" s="7"/>
      <c r="FL869" s="7"/>
      <c r="FM869" s="7"/>
    </row>
    <row r="870" spans="1:169" s="51" customFormat="1" ht="11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  <c r="FK870" s="7"/>
      <c r="FL870" s="7"/>
      <c r="FM870" s="7"/>
    </row>
    <row r="871" spans="1:169" s="51" customFormat="1" ht="11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  <c r="FK871" s="7"/>
      <c r="FL871" s="7"/>
      <c r="FM871" s="7"/>
    </row>
    <row r="872" spans="1:169" s="51" customFormat="1" ht="11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  <c r="FK872" s="7"/>
      <c r="FL872" s="7"/>
      <c r="FM872" s="7"/>
    </row>
    <row r="873" spans="1:169" s="51" customFormat="1" ht="11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  <c r="EX873" s="7"/>
      <c r="EY873" s="7"/>
      <c r="EZ873" s="7"/>
      <c r="FA873" s="7"/>
      <c r="FB873" s="7"/>
      <c r="FC873" s="7"/>
      <c r="FD873" s="7"/>
      <c r="FE873" s="7"/>
      <c r="FF873" s="7"/>
      <c r="FG873" s="7"/>
      <c r="FH873" s="7"/>
      <c r="FI873" s="7"/>
      <c r="FJ873" s="7"/>
      <c r="FK873" s="7"/>
      <c r="FL873" s="7"/>
      <c r="FM873" s="7"/>
    </row>
    <row r="874" spans="1:169" s="51" customFormat="1" ht="11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  <c r="EX874" s="7"/>
      <c r="EY874" s="7"/>
      <c r="EZ874" s="7"/>
      <c r="FA874" s="7"/>
      <c r="FB874" s="7"/>
      <c r="FC874" s="7"/>
      <c r="FD874" s="7"/>
      <c r="FE874" s="7"/>
      <c r="FF874" s="7"/>
      <c r="FG874" s="7"/>
      <c r="FH874" s="7"/>
      <c r="FI874" s="7"/>
      <c r="FJ874" s="7"/>
      <c r="FK874" s="7"/>
      <c r="FL874" s="7"/>
      <c r="FM874" s="7"/>
    </row>
    <row r="875" spans="1:169" s="51" customFormat="1" ht="11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  <c r="FI875" s="7"/>
      <c r="FJ875" s="7"/>
      <c r="FK875" s="7"/>
      <c r="FL875" s="7"/>
      <c r="FM875" s="7"/>
    </row>
    <row r="876" spans="1:169" s="51" customFormat="1" ht="11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  <c r="EZ876" s="7"/>
      <c r="FA876" s="7"/>
      <c r="FB876" s="7"/>
      <c r="FC876" s="7"/>
      <c r="FD876" s="7"/>
      <c r="FE876" s="7"/>
      <c r="FF876" s="7"/>
      <c r="FG876" s="7"/>
      <c r="FH876" s="7"/>
      <c r="FI876" s="7"/>
      <c r="FJ876" s="7"/>
      <c r="FK876" s="7"/>
      <c r="FL876" s="7"/>
      <c r="FM876" s="7"/>
    </row>
    <row r="877" spans="1:169" s="51" customFormat="1" ht="11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/>
      <c r="EQ877" s="7"/>
      <c r="ER877" s="7"/>
      <c r="ES877" s="7"/>
      <c r="ET877" s="7"/>
      <c r="EU877" s="7"/>
      <c r="EV877" s="7"/>
      <c r="EW877" s="7"/>
      <c r="EX877" s="7"/>
      <c r="EY877" s="7"/>
      <c r="EZ877" s="7"/>
      <c r="FA877" s="7"/>
      <c r="FB877" s="7"/>
      <c r="FC877" s="7"/>
      <c r="FD877" s="7"/>
      <c r="FE877" s="7"/>
      <c r="FF877" s="7"/>
      <c r="FG877" s="7"/>
      <c r="FH877" s="7"/>
      <c r="FI877" s="7"/>
      <c r="FJ877" s="7"/>
      <c r="FK877" s="7"/>
      <c r="FL877" s="7"/>
      <c r="FM877" s="7"/>
    </row>
    <row r="878" spans="1:169" s="51" customFormat="1" ht="11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  <c r="EX878" s="7"/>
      <c r="EY878" s="7"/>
      <c r="EZ878" s="7"/>
      <c r="FA878" s="7"/>
      <c r="FB878" s="7"/>
      <c r="FC878" s="7"/>
      <c r="FD878" s="7"/>
      <c r="FE878" s="7"/>
      <c r="FF878" s="7"/>
      <c r="FG878" s="7"/>
      <c r="FH878" s="7"/>
      <c r="FI878" s="7"/>
      <c r="FJ878" s="7"/>
      <c r="FK878" s="7"/>
      <c r="FL878" s="7"/>
      <c r="FM878" s="7"/>
    </row>
    <row r="879" spans="1:169" s="51" customFormat="1" ht="11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/>
      <c r="EQ879" s="7"/>
      <c r="ER879" s="7"/>
      <c r="ES879" s="7"/>
      <c r="ET879" s="7"/>
      <c r="EU879" s="7"/>
      <c r="EV879" s="7"/>
      <c r="EW879" s="7"/>
      <c r="EX879" s="7"/>
      <c r="EY879" s="7"/>
      <c r="EZ879" s="7"/>
      <c r="FA879" s="7"/>
      <c r="FB879" s="7"/>
      <c r="FC879" s="7"/>
      <c r="FD879" s="7"/>
      <c r="FE879" s="7"/>
      <c r="FF879" s="7"/>
      <c r="FG879" s="7"/>
      <c r="FH879" s="7"/>
      <c r="FI879" s="7"/>
      <c r="FJ879" s="7"/>
      <c r="FK879" s="7"/>
      <c r="FL879" s="7"/>
      <c r="FM879" s="7"/>
    </row>
    <row r="880" spans="1:169" s="51" customFormat="1" ht="11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  <c r="EX880" s="7"/>
      <c r="EY880" s="7"/>
      <c r="EZ880" s="7"/>
      <c r="FA880" s="7"/>
      <c r="FB880" s="7"/>
      <c r="FC880" s="7"/>
      <c r="FD880" s="7"/>
      <c r="FE880" s="7"/>
      <c r="FF880" s="7"/>
      <c r="FG880" s="7"/>
      <c r="FH880" s="7"/>
      <c r="FI880" s="7"/>
      <c r="FJ880" s="7"/>
      <c r="FK880" s="7"/>
      <c r="FL880" s="7"/>
      <c r="FM880" s="7"/>
    </row>
    <row r="881" spans="1:169" s="51" customFormat="1" ht="11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  <c r="EX881" s="7"/>
      <c r="EY881" s="7"/>
      <c r="EZ881" s="7"/>
      <c r="FA881" s="7"/>
      <c r="FB881" s="7"/>
      <c r="FC881" s="7"/>
      <c r="FD881" s="7"/>
      <c r="FE881" s="7"/>
      <c r="FF881" s="7"/>
      <c r="FG881" s="7"/>
      <c r="FH881" s="7"/>
      <c r="FI881" s="7"/>
      <c r="FJ881" s="7"/>
      <c r="FK881" s="7"/>
      <c r="FL881" s="7"/>
      <c r="FM881" s="7"/>
    </row>
    <row r="882" spans="1:169" s="51" customFormat="1" ht="11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  <c r="EX882" s="7"/>
      <c r="EY882" s="7"/>
      <c r="EZ882" s="7"/>
      <c r="FA882" s="7"/>
      <c r="FB882" s="7"/>
      <c r="FC882" s="7"/>
      <c r="FD882" s="7"/>
      <c r="FE882" s="7"/>
      <c r="FF882" s="7"/>
      <c r="FG882" s="7"/>
      <c r="FH882" s="7"/>
      <c r="FI882" s="7"/>
      <c r="FJ882" s="7"/>
      <c r="FK882" s="7"/>
      <c r="FL882" s="7"/>
      <c r="FM882" s="7"/>
    </row>
    <row r="883" spans="1:169" s="51" customFormat="1" ht="11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  <c r="FK883" s="7"/>
      <c r="FL883" s="7"/>
      <c r="FM883" s="7"/>
    </row>
    <row r="884" spans="1:169" s="51" customFormat="1" ht="11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  <c r="FH884" s="7"/>
      <c r="FI884" s="7"/>
      <c r="FJ884" s="7"/>
      <c r="FK884" s="7"/>
      <c r="FL884" s="7"/>
      <c r="FM884" s="7"/>
    </row>
    <row r="885" spans="1:169" s="51" customFormat="1" ht="11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/>
      <c r="EQ885" s="7"/>
      <c r="ER885" s="7"/>
      <c r="ES885" s="7"/>
      <c r="ET885" s="7"/>
      <c r="EU885" s="7"/>
      <c r="EV885" s="7"/>
      <c r="EW885" s="7"/>
      <c r="EX885" s="7"/>
      <c r="EY885" s="7"/>
      <c r="EZ885" s="7"/>
      <c r="FA885" s="7"/>
      <c r="FB885" s="7"/>
      <c r="FC885" s="7"/>
      <c r="FD885" s="7"/>
      <c r="FE885" s="7"/>
      <c r="FF885" s="7"/>
      <c r="FG885" s="7"/>
      <c r="FH885" s="7"/>
      <c r="FI885" s="7"/>
      <c r="FJ885" s="7"/>
      <c r="FK885" s="7"/>
      <c r="FL885" s="7"/>
      <c r="FM885" s="7"/>
    </row>
    <row r="886" s="51" customFormat="1" ht="11.25"/>
    <row r="887" s="51" customFormat="1" ht="11.25"/>
    <row r="888" s="51" customFormat="1" ht="11.25"/>
    <row r="889" s="51" customFormat="1" ht="11.25"/>
    <row r="890" s="51" customFormat="1" ht="11.25"/>
    <row r="891" s="51" customFormat="1" ht="11.25"/>
    <row r="892" s="51" customFormat="1" ht="11.25"/>
    <row r="893" s="51" customFormat="1" ht="11.25"/>
    <row r="894" s="51" customFormat="1" ht="11.25"/>
    <row r="895" s="51" customFormat="1" ht="11.25"/>
    <row r="896" s="51" customFormat="1" ht="11.25"/>
    <row r="897" s="51" customFormat="1" ht="11.25"/>
    <row r="898" s="51" customFormat="1" ht="11.25"/>
    <row r="899" s="51" customFormat="1" ht="11.25"/>
    <row r="900" s="51" customFormat="1" ht="11.25"/>
    <row r="901" s="51" customFormat="1" ht="11.25"/>
    <row r="902" s="51" customFormat="1" ht="11.25"/>
    <row r="903" s="51" customFormat="1" ht="11.25"/>
    <row r="904" s="51" customFormat="1" ht="11.25"/>
    <row r="905" s="51" customFormat="1" ht="11.25"/>
    <row r="906" s="51" customFormat="1" ht="11.25"/>
    <row r="907" s="51" customFormat="1" ht="11.25"/>
    <row r="908" s="51" customFormat="1" ht="11.25"/>
    <row r="909" s="51" customFormat="1" ht="11.25"/>
    <row r="910" s="51" customFormat="1" ht="11.25"/>
    <row r="911" s="51" customFormat="1" ht="11.25"/>
    <row r="912" s="51" customFormat="1" ht="11.25"/>
    <row r="913" s="51" customFormat="1" ht="11.25"/>
    <row r="914" s="51" customFormat="1" ht="11.25"/>
    <row r="915" s="51" customFormat="1" ht="11.25"/>
    <row r="916" s="51" customFormat="1" ht="11.25"/>
    <row r="917" s="51" customFormat="1" ht="11.25"/>
    <row r="918" s="51" customFormat="1" ht="11.25"/>
    <row r="919" s="51" customFormat="1" ht="11.25"/>
    <row r="920" s="51" customFormat="1" ht="11.25"/>
    <row r="921" s="51" customFormat="1" ht="11.25"/>
    <row r="922" s="51" customFormat="1" ht="11.25"/>
    <row r="923" s="51" customFormat="1" ht="11.25"/>
    <row r="924" s="51" customFormat="1" ht="11.25"/>
    <row r="925" s="51" customFormat="1" ht="11.25"/>
    <row r="926" s="51" customFormat="1" ht="11.25"/>
    <row r="927" s="51" customFormat="1" ht="11.25"/>
    <row r="928" s="51" customFormat="1" ht="11.25"/>
    <row r="929" s="51" customFormat="1" ht="11.25"/>
    <row r="930" s="51" customFormat="1" ht="11.25"/>
    <row r="931" s="51" customFormat="1" ht="11.25"/>
    <row r="932" s="51" customFormat="1" ht="11.25"/>
    <row r="933" s="51" customFormat="1" ht="11.25"/>
    <row r="934" s="51" customFormat="1" ht="11.25"/>
    <row r="935" s="51" customFormat="1" ht="11.25"/>
    <row r="936" s="51" customFormat="1" ht="11.25"/>
    <row r="937" s="51" customFormat="1" ht="11.25"/>
    <row r="938" s="51" customFormat="1" ht="11.25"/>
    <row r="939" s="51" customFormat="1" ht="11.25"/>
    <row r="940" s="51" customFormat="1" ht="11.25"/>
    <row r="941" s="51" customFormat="1" ht="11.25"/>
    <row r="942" s="51" customFormat="1" ht="11.25"/>
    <row r="943" s="51" customFormat="1" ht="11.25"/>
    <row r="944" s="51" customFormat="1" ht="11.25"/>
    <row r="945" s="51" customFormat="1" ht="11.25"/>
    <row r="946" s="51" customFormat="1" ht="11.25"/>
    <row r="947" s="51" customFormat="1" ht="11.25"/>
    <row r="948" s="51" customFormat="1" ht="11.25"/>
    <row r="949" s="51" customFormat="1" ht="11.25"/>
    <row r="950" s="51" customFormat="1" ht="11.25"/>
    <row r="951" s="51" customFormat="1" ht="11.25"/>
    <row r="952" s="51" customFormat="1" ht="11.25"/>
    <row r="953" s="51" customFormat="1" ht="11.25"/>
    <row r="954" s="51" customFormat="1" ht="11.25"/>
    <row r="955" s="51" customFormat="1" ht="11.25"/>
    <row r="956" s="51" customFormat="1" ht="11.25"/>
    <row r="957" s="51" customFormat="1" ht="11.25"/>
    <row r="958" s="51" customFormat="1" ht="11.25"/>
    <row r="959" s="51" customFormat="1" ht="11.25"/>
    <row r="960" s="51" customFormat="1" ht="11.25"/>
    <row r="961" s="51" customFormat="1" ht="11.25"/>
    <row r="962" s="51" customFormat="1" ht="11.25"/>
    <row r="963" s="51" customFormat="1" ht="11.25"/>
    <row r="964" s="51" customFormat="1" ht="11.25"/>
    <row r="965" s="51" customFormat="1" ht="11.25"/>
    <row r="966" s="68" customFormat="1" ht="11.25"/>
    <row r="967" s="68" customFormat="1" ht="11.25"/>
    <row r="968" s="68" customFormat="1" ht="11.25"/>
    <row r="969" s="68" customFormat="1" ht="11.25"/>
    <row r="970" s="68" customFormat="1" ht="11.25"/>
    <row r="971" s="68" customFormat="1" ht="11.25"/>
    <row r="972" s="68" customFormat="1" ht="11.25"/>
    <row r="973" s="68" customFormat="1" ht="11.25"/>
    <row r="974" s="68" customFormat="1" ht="11.25"/>
    <row r="975" s="68" customFormat="1" ht="11.25"/>
    <row r="976" s="68" customFormat="1" ht="11.25"/>
    <row r="977" s="68" customFormat="1" ht="11.25"/>
    <row r="978" s="68" customFormat="1" ht="11.25"/>
    <row r="979" s="68" customFormat="1" ht="11.25"/>
    <row r="980" s="68" customFormat="1" ht="11.25"/>
    <row r="981" s="68" customFormat="1" ht="11.25"/>
    <row r="982" s="68" customFormat="1" ht="11.25"/>
    <row r="983" s="68" customFormat="1" ht="11.25"/>
    <row r="984" s="68" customFormat="1" ht="11.25"/>
    <row r="985" s="68" customFormat="1" ht="11.25"/>
    <row r="986" s="68" customFormat="1" ht="11.25"/>
    <row r="987" s="68" customFormat="1" ht="11.25"/>
    <row r="988" s="68" customFormat="1" ht="11.25"/>
    <row r="989" s="68" customFormat="1" ht="11.25"/>
    <row r="990" s="68" customFormat="1" ht="11.25"/>
    <row r="991" s="68" customFormat="1" ht="11.25"/>
    <row r="992" s="68" customFormat="1" ht="11.25"/>
    <row r="993" s="68" customFormat="1" ht="11.25"/>
    <row r="994" s="68" customFormat="1" ht="11.25"/>
    <row r="995" s="68" customFormat="1" ht="11.25"/>
    <row r="996" s="68" customFormat="1" ht="11.25"/>
    <row r="997" s="68" customFormat="1" ht="11.25"/>
    <row r="998" s="68" customFormat="1" ht="11.25"/>
    <row r="999" s="68" customFormat="1" ht="11.25"/>
    <row r="1000" s="68" customFormat="1" ht="11.25"/>
    <row r="1001" s="68" customFormat="1" ht="11.25"/>
    <row r="1002" s="68" customFormat="1" ht="11.25"/>
    <row r="1003" s="68" customFormat="1" ht="11.25"/>
    <row r="1004" s="68" customFormat="1" ht="11.25"/>
    <row r="1005" s="68" customFormat="1" ht="11.25"/>
    <row r="1006" s="68" customFormat="1" ht="11.25"/>
    <row r="1007" s="68" customFormat="1" ht="11.25"/>
    <row r="1008" s="68" customFormat="1" ht="11.25"/>
    <row r="1009" s="68" customFormat="1" ht="11.25"/>
    <row r="1010" s="68" customFormat="1" ht="11.25"/>
    <row r="1011" s="68" customFormat="1" ht="11.25"/>
    <row r="1012" s="68" customFormat="1" ht="11.25"/>
    <row r="1013" s="68" customFormat="1" ht="11.25"/>
    <row r="1014" s="68" customFormat="1" ht="11.25"/>
    <row r="1015" s="68" customFormat="1" ht="11.25"/>
    <row r="1016" s="68" customFormat="1" ht="11.25"/>
    <row r="1017" s="68" customFormat="1" ht="11.25"/>
    <row r="1018" s="68" customFormat="1" ht="11.25"/>
    <row r="1019" s="68" customFormat="1" ht="11.25"/>
    <row r="1020" s="68" customFormat="1" ht="11.25"/>
    <row r="1021" s="68" customFormat="1" ht="11.25"/>
    <row r="1022" s="68" customFormat="1" ht="11.25"/>
    <row r="1023" s="68" customFormat="1" ht="11.25"/>
    <row r="1024" s="68" customFormat="1" ht="11.25"/>
    <row r="1025" s="68" customFormat="1" ht="11.25"/>
    <row r="1026" s="68" customFormat="1" ht="11.25"/>
    <row r="1027" s="68" customFormat="1" ht="11.25"/>
    <row r="1028" s="68" customFormat="1" ht="11.25"/>
    <row r="1029" s="68" customFormat="1" ht="11.25"/>
    <row r="1030" s="68" customFormat="1" ht="11.25"/>
    <row r="1031" s="68" customFormat="1" ht="11.25"/>
    <row r="1032" s="68" customFormat="1" ht="11.25"/>
    <row r="1033" s="68" customFormat="1" ht="11.25"/>
    <row r="1034" s="68" customFormat="1" ht="11.25"/>
    <row r="1035" s="68" customFormat="1" ht="11.25"/>
    <row r="1036" s="68" customFormat="1" ht="11.25"/>
    <row r="1037" s="68" customFormat="1" ht="11.25"/>
    <row r="1038" s="68" customFormat="1" ht="11.25"/>
    <row r="1039" s="68" customFormat="1" ht="11.25"/>
    <row r="1040" s="68" customFormat="1" ht="11.25"/>
    <row r="1041" s="68" customFormat="1" ht="11.25"/>
    <row r="1042" s="68" customFormat="1" ht="11.25"/>
    <row r="1043" s="68" customFormat="1" ht="11.25"/>
    <row r="1044" s="68" customFormat="1" ht="11.25"/>
    <row r="1045" s="68" customFormat="1" ht="11.25"/>
    <row r="1046" s="68" customFormat="1" ht="11.25"/>
    <row r="1047" s="68" customFormat="1" ht="11.25"/>
    <row r="1048" s="68" customFormat="1" ht="11.25"/>
    <row r="1049" s="68" customFormat="1" ht="11.25"/>
    <row r="1050" s="68" customFormat="1" ht="11.25"/>
    <row r="1051" s="68" customFormat="1" ht="11.25"/>
    <row r="1052" s="68" customFormat="1" ht="11.25"/>
    <row r="1053" s="68" customFormat="1" ht="11.25"/>
    <row r="1054" s="68" customFormat="1" ht="11.25"/>
    <row r="1055" s="68" customFormat="1" ht="11.25"/>
    <row r="1056" s="68" customFormat="1" ht="11.25"/>
    <row r="1057" s="68" customFormat="1" ht="11.25"/>
    <row r="1058" s="68" customFormat="1" ht="11.25"/>
    <row r="1059" s="68" customFormat="1" ht="11.25"/>
    <row r="1060" s="68" customFormat="1" ht="11.25"/>
    <row r="1061" s="68" customFormat="1" ht="11.25"/>
    <row r="1062" s="68" customFormat="1" ht="11.25"/>
    <row r="1063" s="68" customFormat="1" ht="11.25"/>
    <row r="1064" s="68" customFormat="1" ht="11.25"/>
    <row r="1065" s="68" customFormat="1" ht="11.25"/>
    <row r="1066" s="68" customFormat="1" ht="11.25"/>
    <row r="1067" s="68" customFormat="1" ht="11.25"/>
    <row r="1068" s="68" customFormat="1" ht="11.25"/>
    <row r="1069" s="68" customFormat="1" ht="11.25"/>
    <row r="1070" s="68" customFormat="1" ht="11.25"/>
    <row r="1071" s="68" customFormat="1" ht="11.25"/>
    <row r="1072" s="68" customFormat="1" ht="11.25"/>
    <row r="1073" s="68" customFormat="1" ht="11.25"/>
    <row r="1074" s="68" customFormat="1" ht="11.25"/>
    <row r="1075" s="68" customFormat="1" ht="11.25"/>
    <row r="1076" s="68" customFormat="1" ht="11.25"/>
    <row r="1077" s="68" customFormat="1" ht="11.25"/>
    <row r="1078" s="68" customFormat="1" ht="11.25"/>
    <row r="1079" s="68" customFormat="1" ht="11.25"/>
    <row r="1080" s="68" customFormat="1" ht="11.25"/>
    <row r="1081" s="68" customFormat="1" ht="11.25"/>
    <row r="1082" s="68" customFormat="1" ht="11.25"/>
    <row r="1083" s="68" customFormat="1" ht="11.25"/>
    <row r="1084" s="68" customFormat="1" ht="11.25"/>
    <row r="1085" s="68" customFormat="1" ht="11.25"/>
    <row r="1086" s="68" customFormat="1" ht="11.25"/>
    <row r="1087" s="68" customFormat="1" ht="11.25"/>
    <row r="1088" s="68" customFormat="1" ht="11.25"/>
    <row r="1089" s="68" customFormat="1" ht="11.25"/>
    <row r="1090" s="68" customFormat="1" ht="11.25"/>
    <row r="1091" s="68" customFormat="1" ht="11.25"/>
    <row r="1092" s="68" customFormat="1" ht="11.25"/>
    <row r="1093" s="68" customFormat="1" ht="11.25"/>
    <row r="1094" s="68" customFormat="1" ht="11.25"/>
    <row r="1095" s="68" customFormat="1" ht="11.25"/>
    <row r="1096" s="68" customFormat="1" ht="11.25"/>
    <row r="1097" s="68" customFormat="1" ht="11.25"/>
    <row r="1098" s="68" customFormat="1" ht="11.25"/>
    <row r="1099" s="68" customFormat="1" ht="11.25"/>
    <row r="1100" s="68" customFormat="1" ht="11.25"/>
    <row r="1101" s="68" customFormat="1" ht="11.25"/>
    <row r="1102" s="68" customFormat="1" ht="11.25"/>
    <row r="1103" s="68" customFormat="1" ht="11.25"/>
    <row r="1104" s="68" customFormat="1" ht="11.25"/>
    <row r="1105" s="68" customFormat="1" ht="11.25"/>
    <row r="1106" s="68" customFormat="1" ht="11.25"/>
    <row r="1107" s="68" customFormat="1" ht="11.25"/>
    <row r="1108" s="68" customFormat="1" ht="11.25"/>
    <row r="1109" s="68" customFormat="1" ht="11.25"/>
    <row r="1110" s="68" customFormat="1" ht="11.25"/>
    <row r="1111" s="68" customFormat="1" ht="11.25"/>
    <row r="1112" s="68" customFormat="1" ht="11.25"/>
    <row r="1113" s="68" customFormat="1" ht="11.25"/>
    <row r="1114" s="68" customFormat="1" ht="11.25"/>
    <row r="1115" s="68" customFormat="1" ht="11.25"/>
    <row r="1116" s="68" customFormat="1" ht="11.25"/>
    <row r="1117" s="68" customFormat="1" ht="11.25"/>
    <row r="1118" s="68" customFormat="1" ht="11.25"/>
    <row r="1119" s="68" customFormat="1" ht="11.25"/>
    <row r="1120" s="68" customFormat="1" ht="11.25"/>
    <row r="1121" s="68" customFormat="1" ht="11.25"/>
    <row r="1122" s="68" customFormat="1" ht="11.25"/>
    <row r="1123" s="68" customFormat="1" ht="11.25"/>
    <row r="1124" s="68" customFormat="1" ht="11.25"/>
    <row r="1125" s="68" customFormat="1" ht="11.25"/>
    <row r="1126" s="68" customFormat="1" ht="11.25"/>
    <row r="1127" s="68" customFormat="1" ht="11.25"/>
    <row r="1128" s="68" customFormat="1" ht="11.25"/>
    <row r="1129" s="68" customFormat="1" ht="11.25"/>
    <row r="1130" s="68" customFormat="1" ht="11.25"/>
    <row r="1131" s="68" customFormat="1" ht="11.25"/>
    <row r="1132" s="68" customFormat="1" ht="11.25"/>
    <row r="1133" s="68" customFormat="1" ht="11.25"/>
    <row r="1134" s="68" customFormat="1" ht="11.25"/>
    <row r="1135" s="68" customFormat="1" ht="11.25"/>
    <row r="1136" s="68" customFormat="1" ht="11.25"/>
    <row r="1137" s="68" customFormat="1" ht="11.25"/>
    <row r="1138" s="68" customFormat="1" ht="11.25"/>
    <row r="1139" s="68" customFormat="1" ht="11.25"/>
    <row r="1140" s="68" customFormat="1" ht="11.25"/>
    <row r="1141" s="68" customFormat="1" ht="11.25"/>
    <row r="1142" s="68" customFormat="1" ht="11.25"/>
    <row r="1143" s="68" customFormat="1" ht="11.25"/>
    <row r="1144" s="68" customFormat="1" ht="11.25"/>
    <row r="1145" s="68" customFormat="1" ht="11.25"/>
    <row r="1146" s="68" customFormat="1" ht="11.25"/>
    <row r="1147" s="68" customFormat="1" ht="11.25"/>
    <row r="1148" s="68" customFormat="1" ht="11.25"/>
    <row r="1149" s="68" customFormat="1" ht="11.25"/>
    <row r="1150" s="68" customFormat="1" ht="11.25"/>
    <row r="1151" s="68" customFormat="1" ht="11.25"/>
    <row r="1152" s="68" customFormat="1" ht="11.25"/>
    <row r="1153" s="68" customFormat="1" ht="11.25"/>
    <row r="1154" s="68" customFormat="1" ht="11.25"/>
    <row r="1155" s="68" customFormat="1" ht="11.25"/>
    <row r="1156" s="68" customFormat="1" ht="11.25"/>
    <row r="1157" s="68" customFormat="1" ht="11.25"/>
    <row r="1158" s="68" customFormat="1" ht="11.25"/>
    <row r="1159" s="68" customFormat="1" ht="11.25"/>
    <row r="1160" s="68" customFormat="1" ht="11.25"/>
    <row r="1161" s="68" customFormat="1" ht="11.25"/>
    <row r="1162" s="68" customFormat="1" ht="11.25"/>
    <row r="1163" s="68" customFormat="1" ht="11.25"/>
    <row r="1164" s="68" customFormat="1" ht="11.25"/>
    <row r="1165" s="68" customFormat="1" ht="11.25"/>
    <row r="1166" s="68" customFormat="1" ht="11.25"/>
    <row r="1167" s="68" customFormat="1" ht="11.25"/>
    <row r="1168" s="68" customFormat="1" ht="11.25"/>
    <row r="1169" s="68" customFormat="1" ht="11.25"/>
    <row r="1170" s="68" customFormat="1" ht="11.25"/>
    <row r="1171" s="68" customFormat="1" ht="11.25"/>
    <row r="1172" s="68" customFormat="1" ht="11.25"/>
    <row r="1173" s="68" customFormat="1" ht="11.25"/>
    <row r="1174" s="68" customFormat="1" ht="11.25"/>
    <row r="1175" s="68" customFormat="1" ht="11.25"/>
    <row r="1176" s="68" customFormat="1" ht="11.25"/>
    <row r="1177" s="68" customFormat="1" ht="11.25"/>
    <row r="1178" s="68" customFormat="1" ht="11.25"/>
    <row r="1179" s="68" customFormat="1" ht="11.25"/>
    <row r="1180" s="68" customFormat="1" ht="11.25"/>
    <row r="1181" s="68" customFormat="1" ht="11.25"/>
    <row r="1182" s="68" customFormat="1" ht="11.25"/>
    <row r="1183" s="68" customFormat="1" ht="11.25"/>
    <row r="1184" s="68" customFormat="1" ht="11.25"/>
    <row r="1185" s="68" customFormat="1" ht="11.25"/>
    <row r="1186" s="68" customFormat="1" ht="11.25"/>
    <row r="1187" s="68" customFormat="1" ht="11.25"/>
    <row r="1188" s="68" customFormat="1" ht="11.25"/>
    <row r="1189" s="68" customFormat="1" ht="11.25"/>
    <row r="1190" s="68" customFormat="1" ht="11.25"/>
    <row r="1191" s="68" customFormat="1" ht="11.25"/>
    <row r="1192" s="68" customFormat="1" ht="11.25"/>
    <row r="1193" s="68" customFormat="1" ht="11.25"/>
    <row r="1194" s="68" customFormat="1" ht="11.25"/>
    <row r="1195" s="68" customFormat="1" ht="11.25"/>
    <row r="1196" s="68" customFormat="1" ht="11.25"/>
    <row r="1197" s="68" customFormat="1" ht="11.25"/>
    <row r="1198" s="68" customFormat="1" ht="11.25"/>
    <row r="1199" s="68" customFormat="1" ht="11.25"/>
    <row r="1200" s="68" customFormat="1" ht="11.25"/>
    <row r="1201" s="68" customFormat="1" ht="11.25"/>
    <row r="1202" s="68" customFormat="1" ht="11.25"/>
    <row r="1203" s="68" customFormat="1" ht="11.25"/>
    <row r="1204" s="68" customFormat="1" ht="11.25"/>
    <row r="1205" s="68" customFormat="1" ht="11.25"/>
    <row r="1206" s="68" customFormat="1" ht="11.25"/>
    <row r="1207" s="68" customFormat="1" ht="11.25"/>
    <row r="1208" s="68" customFormat="1" ht="11.25"/>
    <row r="1209" s="68" customFormat="1" ht="11.25"/>
    <row r="1210" s="68" customFormat="1" ht="11.25"/>
    <row r="1211" s="68" customFormat="1" ht="11.25"/>
    <row r="1212" s="68" customFormat="1" ht="11.25"/>
    <row r="1213" s="68" customFormat="1" ht="11.25"/>
    <row r="1214" s="68" customFormat="1" ht="11.25"/>
    <row r="1215" s="68" customFormat="1" ht="11.25"/>
    <row r="1216" s="68" customFormat="1" ht="11.25"/>
    <row r="1217" s="68" customFormat="1" ht="11.25"/>
    <row r="1218" s="68" customFormat="1" ht="11.25"/>
    <row r="1219" s="68" customFormat="1" ht="11.25"/>
    <row r="1220" s="68" customFormat="1" ht="11.25"/>
    <row r="1221" s="68" customFormat="1" ht="11.25"/>
    <row r="1222" s="68" customFormat="1" ht="11.25"/>
    <row r="1223" s="68" customFormat="1" ht="11.25"/>
    <row r="1224" s="68" customFormat="1" ht="11.25"/>
    <row r="1225" s="68" customFormat="1" ht="11.25"/>
    <row r="1226" s="68" customFormat="1" ht="11.25"/>
    <row r="1227" s="68" customFormat="1" ht="11.25"/>
    <row r="1228" s="68" customFormat="1" ht="11.25"/>
    <row r="1229" s="68" customFormat="1" ht="11.25"/>
    <row r="1230" s="68" customFormat="1" ht="11.25"/>
    <row r="1231" s="68" customFormat="1" ht="11.25"/>
    <row r="1232" s="68" customFormat="1" ht="11.25"/>
    <row r="1233" s="68" customFormat="1" ht="11.25"/>
    <row r="1234" s="68" customFormat="1" ht="11.25"/>
    <row r="1235" s="68" customFormat="1" ht="11.25"/>
    <row r="1236" s="68" customFormat="1" ht="11.25"/>
    <row r="1237" s="68" customFormat="1" ht="11.25"/>
    <row r="1238" s="68" customFormat="1" ht="11.25"/>
    <row r="1239" s="68" customFormat="1" ht="11.25"/>
    <row r="1240" s="68" customFormat="1" ht="11.25"/>
    <row r="1241" s="68" customFormat="1" ht="11.25"/>
    <row r="1242" s="68" customFormat="1" ht="11.25"/>
    <row r="1243" s="68" customFormat="1" ht="11.25"/>
    <row r="1244" s="68" customFormat="1" ht="11.25"/>
    <row r="1245" s="68" customFormat="1" ht="11.25"/>
    <row r="1246" s="68" customFormat="1" ht="11.25"/>
    <row r="1247" s="68" customFormat="1" ht="11.25"/>
    <row r="1248" s="68" customFormat="1" ht="11.25"/>
    <row r="1249" s="68" customFormat="1" ht="11.25"/>
    <row r="1250" s="68" customFormat="1" ht="11.25"/>
    <row r="1251" s="68" customFormat="1" ht="11.25"/>
    <row r="1252" s="68" customFormat="1" ht="11.25"/>
    <row r="1253" s="68" customFormat="1" ht="11.25"/>
    <row r="1254" s="68" customFormat="1" ht="11.25"/>
    <row r="1255" s="68" customFormat="1" ht="11.25"/>
    <row r="1256" s="68" customFormat="1" ht="11.25"/>
    <row r="1257" s="68" customFormat="1" ht="11.25"/>
    <row r="1258" s="68" customFormat="1" ht="11.25"/>
    <row r="1259" s="68" customFormat="1" ht="11.25"/>
    <row r="1260" s="68" customFormat="1" ht="11.25"/>
    <row r="1261" s="68" customFormat="1" ht="11.25"/>
    <row r="1262" s="68" customFormat="1" ht="11.25"/>
    <row r="1263" s="68" customFormat="1" ht="11.25"/>
    <row r="1264" s="68" customFormat="1" ht="11.25"/>
    <row r="1265" s="68" customFormat="1" ht="11.25"/>
    <row r="1266" s="68" customFormat="1" ht="11.25"/>
    <row r="1267" s="68" customFormat="1" ht="11.25"/>
    <row r="1268" s="68" customFormat="1" ht="11.25"/>
    <row r="1269" s="68" customFormat="1" ht="11.25"/>
    <row r="1270" s="68" customFormat="1" ht="11.25"/>
    <row r="1271" s="68" customFormat="1" ht="11.25"/>
    <row r="1272" s="68" customFormat="1" ht="11.25"/>
    <row r="1273" s="68" customFormat="1" ht="11.25"/>
    <row r="1274" s="68" customFormat="1" ht="11.25"/>
    <row r="1275" s="68" customFormat="1" ht="11.25"/>
    <row r="1276" s="68" customFormat="1" ht="11.25"/>
    <row r="1277" s="68" customFormat="1" ht="11.25"/>
    <row r="1278" s="68" customFormat="1" ht="11.25"/>
    <row r="1279" s="68" customFormat="1" ht="11.25"/>
    <row r="1280" s="68" customFormat="1" ht="11.25"/>
    <row r="1281" s="68" customFormat="1" ht="11.25"/>
    <row r="1282" s="68" customFormat="1" ht="11.25"/>
    <row r="1283" s="68" customFormat="1" ht="11.25"/>
    <row r="1284" s="68" customFormat="1" ht="11.25"/>
    <row r="1285" s="68" customFormat="1" ht="11.25"/>
    <row r="1286" s="68" customFormat="1" ht="11.25"/>
    <row r="1287" s="68" customFormat="1" ht="11.25"/>
    <row r="1288" s="68" customFormat="1" ht="11.25"/>
    <row r="1289" s="68" customFormat="1" ht="11.25"/>
    <row r="1290" s="68" customFormat="1" ht="11.25"/>
    <row r="1291" s="68" customFormat="1" ht="11.25"/>
    <row r="1292" s="68" customFormat="1" ht="11.25"/>
    <row r="1293" s="68" customFormat="1" ht="11.25"/>
    <row r="1294" s="68" customFormat="1" ht="11.25"/>
    <row r="1295" s="68" customFormat="1" ht="11.25"/>
    <row r="1296" s="68" customFormat="1" ht="11.25"/>
    <row r="1297" s="68" customFormat="1" ht="11.25"/>
    <row r="1298" s="68" customFormat="1" ht="11.25"/>
    <row r="1299" s="68" customFormat="1" ht="11.25"/>
    <row r="1300" s="68" customFormat="1" ht="11.25"/>
    <row r="1301" s="68" customFormat="1" ht="11.25"/>
    <row r="1302" s="68" customFormat="1" ht="11.25"/>
    <row r="1303" s="68" customFormat="1" ht="11.25"/>
    <row r="1304" s="68" customFormat="1" ht="11.25"/>
    <row r="1305" s="68" customFormat="1" ht="11.25"/>
    <row r="1306" s="68" customFormat="1" ht="11.25"/>
    <row r="1307" s="68" customFormat="1" ht="11.25"/>
    <row r="1308" s="68" customFormat="1" ht="11.25"/>
    <row r="1309" s="68" customFormat="1" ht="11.25"/>
    <row r="1310" s="68" customFormat="1" ht="11.25"/>
    <row r="1311" s="68" customFormat="1" ht="11.25"/>
    <row r="1312" s="68" customFormat="1" ht="11.25"/>
    <row r="1313" s="68" customFormat="1" ht="11.25"/>
    <row r="1314" s="68" customFormat="1" ht="11.25"/>
    <row r="1315" s="68" customFormat="1" ht="11.25"/>
    <row r="1316" s="68" customFormat="1" ht="11.25"/>
    <row r="1317" s="68" customFormat="1" ht="11.25"/>
    <row r="1318" s="68" customFormat="1" ht="11.25"/>
    <row r="1319" s="68" customFormat="1" ht="11.25"/>
    <row r="1320" s="68" customFormat="1" ht="11.25"/>
    <row r="1321" s="68" customFormat="1" ht="11.25"/>
    <row r="1322" s="68" customFormat="1" ht="11.25"/>
    <row r="1323" s="68" customFormat="1" ht="11.25"/>
    <row r="1324" s="68" customFormat="1" ht="11.25"/>
    <row r="1325" s="68" customFormat="1" ht="11.25"/>
    <row r="1326" s="68" customFormat="1" ht="11.25"/>
    <row r="1327" s="68" customFormat="1" ht="11.25"/>
    <row r="1328" s="68" customFormat="1" ht="11.25"/>
    <row r="1329" s="68" customFormat="1" ht="11.25"/>
    <row r="1330" s="68" customFormat="1" ht="11.25"/>
    <row r="1331" s="68" customFormat="1" ht="11.25"/>
    <row r="1332" s="68" customFormat="1" ht="11.25"/>
    <row r="1333" s="68" customFormat="1" ht="11.25"/>
    <row r="1334" s="68" customFormat="1" ht="11.25"/>
    <row r="1335" s="68" customFormat="1" ht="11.25"/>
    <row r="1336" s="68" customFormat="1" ht="11.25"/>
    <row r="1337" s="68" customFormat="1" ht="11.25"/>
    <row r="1338" s="68" customFormat="1" ht="11.25"/>
    <row r="1339" s="68" customFormat="1" ht="11.25"/>
    <row r="1340" s="68" customFormat="1" ht="11.25"/>
    <row r="1341" s="68" customFormat="1" ht="11.25"/>
    <row r="1342" s="68" customFormat="1" ht="11.25"/>
    <row r="1343" s="68" customFormat="1" ht="11.25"/>
    <row r="1344" s="68" customFormat="1" ht="11.25"/>
    <row r="1345" s="68" customFormat="1" ht="11.25"/>
    <row r="1346" s="68" customFormat="1" ht="11.25"/>
    <row r="1347" s="68" customFormat="1" ht="11.25"/>
    <row r="1348" s="68" customFormat="1" ht="11.25"/>
    <row r="1349" s="68" customFormat="1" ht="11.25"/>
    <row r="1350" s="68" customFormat="1" ht="11.25"/>
    <row r="1351" s="68" customFormat="1" ht="11.25"/>
    <row r="1352" s="68" customFormat="1" ht="11.25"/>
    <row r="1353" s="68" customFormat="1" ht="11.25"/>
    <row r="1354" s="68" customFormat="1" ht="11.25"/>
    <row r="1355" s="68" customFormat="1" ht="11.25"/>
    <row r="1356" s="68" customFormat="1" ht="11.25"/>
    <row r="1357" s="68" customFormat="1" ht="11.25"/>
    <row r="1358" s="68" customFormat="1" ht="11.25"/>
    <row r="1359" s="68" customFormat="1" ht="11.25"/>
    <row r="1360" s="68" customFormat="1" ht="11.25"/>
    <row r="1361" s="68" customFormat="1" ht="11.25"/>
    <row r="1362" s="68" customFormat="1" ht="11.25"/>
    <row r="1363" s="68" customFormat="1" ht="11.25"/>
    <row r="1364" s="68" customFormat="1" ht="11.25"/>
    <row r="1365" s="68" customFormat="1" ht="11.25"/>
    <row r="1366" s="68" customFormat="1" ht="11.25"/>
    <row r="1367" s="68" customFormat="1" ht="11.25"/>
    <row r="1368" s="68" customFormat="1" ht="11.25"/>
    <row r="1369" s="68" customFormat="1" ht="11.25"/>
    <row r="1370" s="68" customFormat="1" ht="11.25"/>
    <row r="1371" s="68" customFormat="1" ht="11.25"/>
    <row r="1372" s="68" customFormat="1" ht="11.25"/>
    <row r="1373" s="68" customFormat="1" ht="11.25"/>
    <row r="1374" s="68" customFormat="1" ht="11.25"/>
    <row r="1375" s="68" customFormat="1" ht="11.25"/>
    <row r="1376" s="68" customFormat="1" ht="11.25"/>
    <row r="1377" s="68" customFormat="1" ht="11.25"/>
    <row r="1378" s="68" customFormat="1" ht="11.25"/>
    <row r="1379" s="68" customFormat="1" ht="11.25"/>
    <row r="1380" s="68" customFormat="1" ht="11.25"/>
    <row r="1381" s="68" customFormat="1" ht="11.25"/>
    <row r="1382" s="68" customFormat="1" ht="11.25"/>
    <row r="1383" s="68" customFormat="1" ht="11.25"/>
    <row r="1384" s="68" customFormat="1" ht="11.25"/>
    <row r="1385" s="68" customFormat="1" ht="11.25"/>
    <row r="1386" s="68" customFormat="1" ht="11.25"/>
    <row r="1387" s="68" customFormat="1" ht="11.25"/>
    <row r="1388" s="68" customFormat="1" ht="11.25"/>
    <row r="1389" s="68" customFormat="1" ht="11.25"/>
    <row r="1390" s="68" customFormat="1" ht="11.25"/>
    <row r="1391" s="68" customFormat="1" ht="11.25"/>
    <row r="1392" s="68" customFormat="1" ht="11.25"/>
    <row r="1393" s="68" customFormat="1" ht="11.25"/>
    <row r="1394" s="68" customFormat="1" ht="11.25"/>
    <row r="1395" s="68" customFormat="1" ht="11.25"/>
    <row r="1396" s="68" customFormat="1" ht="11.25"/>
    <row r="1397" s="68" customFormat="1" ht="11.25"/>
    <row r="1398" s="68" customFormat="1" ht="11.25"/>
    <row r="1399" s="68" customFormat="1" ht="11.25"/>
    <row r="1400" s="68" customFormat="1" ht="11.25"/>
    <row r="1401" s="68" customFormat="1" ht="11.25"/>
    <row r="1402" s="68" customFormat="1" ht="11.25"/>
    <row r="1403" s="68" customFormat="1" ht="11.25"/>
    <row r="1404" s="68" customFormat="1" ht="11.25"/>
    <row r="1405" s="68" customFormat="1" ht="11.25"/>
    <row r="1406" s="68" customFormat="1" ht="11.25"/>
    <row r="1407" s="68" customFormat="1" ht="11.25"/>
    <row r="1408" s="68" customFormat="1" ht="11.25"/>
    <row r="1409" s="68" customFormat="1" ht="11.25"/>
    <row r="1410" s="68" customFormat="1" ht="11.25"/>
    <row r="1411" s="68" customFormat="1" ht="11.25"/>
    <row r="1412" s="68" customFormat="1" ht="11.25"/>
    <row r="1413" s="68" customFormat="1" ht="11.25"/>
    <row r="1414" s="68" customFormat="1" ht="11.25"/>
    <row r="1415" s="68" customFormat="1" ht="11.25"/>
    <row r="1416" s="68" customFormat="1" ht="11.25"/>
    <row r="1417" s="68" customFormat="1" ht="11.25"/>
    <row r="1418" s="68" customFormat="1" ht="11.25"/>
    <row r="1419" s="68" customFormat="1" ht="11.25"/>
    <row r="1420" s="68" customFormat="1" ht="11.25"/>
    <row r="1421" s="68" customFormat="1" ht="11.25"/>
    <row r="1422" s="68" customFormat="1" ht="11.25"/>
    <row r="1423" s="68" customFormat="1" ht="11.25"/>
    <row r="1424" s="68" customFormat="1" ht="11.25"/>
    <row r="1425" s="68" customFormat="1" ht="11.25"/>
    <row r="1426" s="68" customFormat="1" ht="11.25"/>
    <row r="1427" s="68" customFormat="1" ht="11.25"/>
    <row r="1428" s="68" customFormat="1" ht="11.25"/>
    <row r="1429" s="68" customFormat="1" ht="11.25"/>
    <row r="1430" s="68" customFormat="1" ht="11.25"/>
    <row r="1431" s="68" customFormat="1" ht="11.25"/>
    <row r="1432" s="68" customFormat="1" ht="11.25"/>
    <row r="1433" s="68" customFormat="1" ht="11.25"/>
    <row r="1434" s="68" customFormat="1" ht="11.25"/>
    <row r="1435" s="68" customFormat="1" ht="11.25"/>
    <row r="1436" s="68" customFormat="1" ht="11.25"/>
    <row r="1437" s="68" customFormat="1" ht="11.25"/>
    <row r="1438" s="68" customFormat="1" ht="11.25"/>
    <row r="1439" s="68" customFormat="1" ht="11.25"/>
    <row r="1440" s="68" customFormat="1" ht="11.25"/>
    <row r="1441" s="68" customFormat="1" ht="11.25"/>
    <row r="1442" s="68" customFormat="1" ht="11.25"/>
    <row r="1443" s="68" customFormat="1" ht="11.25"/>
    <row r="1444" s="68" customFormat="1" ht="11.25"/>
    <row r="1445" s="68" customFormat="1" ht="11.25"/>
    <row r="1446" s="68" customFormat="1" ht="11.25"/>
    <row r="1447" s="68" customFormat="1" ht="11.25"/>
    <row r="1448" s="68" customFormat="1" ht="11.25"/>
    <row r="1449" s="68" customFormat="1" ht="11.25"/>
    <row r="1450" s="68" customFormat="1" ht="11.25"/>
    <row r="1451" s="68" customFormat="1" ht="11.25"/>
    <row r="1452" s="68" customFormat="1" ht="11.25"/>
    <row r="1453" s="68" customFormat="1" ht="11.25"/>
    <row r="1454" s="68" customFormat="1" ht="11.25"/>
    <row r="1455" s="68" customFormat="1" ht="11.25"/>
    <row r="1456" s="68" customFormat="1" ht="11.25"/>
    <row r="1457" s="68" customFormat="1" ht="11.25"/>
    <row r="1458" s="68" customFormat="1" ht="11.25"/>
    <row r="1459" s="68" customFormat="1" ht="11.25"/>
    <row r="1460" s="68" customFormat="1" ht="11.25"/>
    <row r="1461" s="68" customFormat="1" ht="11.25"/>
    <row r="1462" s="68" customFormat="1" ht="11.25"/>
    <row r="1463" s="68" customFormat="1" ht="11.25"/>
    <row r="1464" s="68" customFormat="1" ht="11.25"/>
    <row r="1465" s="68" customFormat="1" ht="11.25"/>
    <row r="1466" s="68" customFormat="1" ht="11.25"/>
    <row r="1467" s="68" customFormat="1" ht="11.25"/>
    <row r="1468" s="68" customFormat="1" ht="11.25"/>
    <row r="1469" s="68" customFormat="1" ht="11.25"/>
    <row r="1470" s="68" customFormat="1" ht="11.25"/>
    <row r="1471" s="68" customFormat="1" ht="11.25"/>
    <row r="1472" s="68" customFormat="1" ht="11.25"/>
    <row r="1473" s="68" customFormat="1" ht="11.25"/>
    <row r="1474" s="68" customFormat="1" ht="11.25"/>
    <row r="1475" s="68" customFormat="1" ht="11.25"/>
    <row r="1476" s="68" customFormat="1" ht="11.25"/>
    <row r="1477" s="68" customFormat="1" ht="11.25"/>
    <row r="1478" s="68" customFormat="1" ht="11.25"/>
    <row r="1479" s="68" customFormat="1" ht="11.25"/>
    <row r="1480" s="68" customFormat="1" ht="11.25"/>
    <row r="1481" s="68" customFormat="1" ht="11.25"/>
    <row r="1482" s="68" customFormat="1" ht="11.25"/>
    <row r="1483" s="68" customFormat="1" ht="11.25"/>
    <row r="1484" s="68" customFormat="1" ht="11.25"/>
    <row r="1485" s="68" customFormat="1" ht="11.25"/>
    <row r="1486" s="68" customFormat="1" ht="11.25"/>
    <row r="1487" s="68" customFormat="1" ht="11.25"/>
    <row r="1488" s="68" customFormat="1" ht="11.25"/>
    <row r="1489" s="68" customFormat="1" ht="11.25"/>
    <row r="1490" s="68" customFormat="1" ht="11.25"/>
    <row r="1491" s="68" customFormat="1" ht="11.25"/>
    <row r="1492" s="68" customFormat="1" ht="11.25"/>
    <row r="1493" s="68" customFormat="1" ht="11.25"/>
    <row r="1494" s="68" customFormat="1" ht="11.25"/>
    <row r="1495" s="68" customFormat="1" ht="11.25"/>
    <row r="1496" s="68" customFormat="1" ht="11.25"/>
    <row r="1497" s="68" customFormat="1" ht="11.25"/>
    <row r="1498" s="68" customFormat="1" ht="11.25"/>
    <row r="1499" s="68" customFormat="1" ht="11.25"/>
    <row r="1500" s="68" customFormat="1" ht="11.25"/>
    <row r="1501" s="68" customFormat="1" ht="11.25"/>
    <row r="1502" s="68" customFormat="1" ht="11.25"/>
    <row r="1503" s="68" customFormat="1" ht="11.25"/>
    <row r="1504" s="68" customFormat="1" ht="11.25"/>
    <row r="1505" s="68" customFormat="1" ht="11.25"/>
    <row r="1506" s="68" customFormat="1" ht="11.25"/>
    <row r="1507" s="68" customFormat="1" ht="11.25"/>
    <row r="1508" s="68" customFormat="1" ht="11.25"/>
    <row r="1509" s="68" customFormat="1" ht="11.25"/>
    <row r="1510" s="68" customFormat="1" ht="11.25"/>
    <row r="1511" s="68" customFormat="1" ht="11.25"/>
    <row r="1512" s="68" customFormat="1" ht="11.25"/>
    <row r="1513" s="68" customFormat="1" ht="11.25"/>
    <row r="1514" s="68" customFormat="1" ht="11.25"/>
    <row r="1515" s="68" customFormat="1" ht="11.25"/>
    <row r="1516" s="68" customFormat="1" ht="11.25"/>
    <row r="1517" s="68" customFormat="1" ht="11.25"/>
    <row r="1518" s="68" customFormat="1" ht="11.25"/>
    <row r="1519" s="68" customFormat="1" ht="11.25"/>
    <row r="1520" s="68" customFormat="1" ht="11.25"/>
    <row r="1521" s="68" customFormat="1" ht="11.25"/>
    <row r="1522" s="68" customFormat="1" ht="11.25"/>
    <row r="1523" s="68" customFormat="1" ht="11.25"/>
    <row r="1524" s="68" customFormat="1" ht="11.25"/>
    <row r="1525" s="68" customFormat="1" ht="11.25"/>
    <row r="1526" s="68" customFormat="1" ht="11.25"/>
    <row r="1527" s="68" customFormat="1" ht="11.25"/>
    <row r="1528" s="68" customFormat="1" ht="11.25"/>
    <row r="1529" s="68" customFormat="1" ht="11.25"/>
    <row r="1530" s="68" customFormat="1" ht="11.25"/>
    <row r="1531" s="68" customFormat="1" ht="11.25"/>
    <row r="1532" s="68" customFormat="1" ht="11.25"/>
    <row r="1533" s="68" customFormat="1" ht="11.25"/>
    <row r="1534" s="68" customFormat="1" ht="11.25"/>
    <row r="1535" s="68" customFormat="1" ht="11.25"/>
    <row r="1536" s="68" customFormat="1" ht="11.25"/>
    <row r="1537" s="68" customFormat="1" ht="11.25"/>
    <row r="1538" s="68" customFormat="1" ht="11.25"/>
    <row r="1539" s="68" customFormat="1" ht="11.25"/>
    <row r="1540" s="68" customFormat="1" ht="11.25"/>
    <row r="1541" s="68" customFormat="1" ht="11.25"/>
    <row r="1542" s="68" customFormat="1" ht="11.25"/>
    <row r="1543" s="68" customFormat="1" ht="11.25"/>
    <row r="1544" s="68" customFormat="1" ht="11.25"/>
    <row r="1545" s="68" customFormat="1" ht="11.25"/>
    <row r="1546" s="68" customFormat="1" ht="11.25"/>
    <row r="1547" s="68" customFormat="1" ht="11.25"/>
    <row r="1548" s="68" customFormat="1" ht="11.25"/>
    <row r="1549" s="68" customFormat="1" ht="11.25"/>
    <row r="1550" s="68" customFormat="1" ht="11.25"/>
    <row r="1551" s="68" customFormat="1" ht="11.25"/>
    <row r="1552" s="68" customFormat="1" ht="11.25"/>
    <row r="1553" s="68" customFormat="1" ht="11.25"/>
    <row r="1554" s="68" customFormat="1" ht="11.25"/>
    <row r="1555" s="68" customFormat="1" ht="11.25"/>
    <row r="1556" s="68" customFormat="1" ht="11.25"/>
    <row r="1557" s="68" customFormat="1" ht="11.25"/>
    <row r="1558" s="68" customFormat="1" ht="11.25"/>
    <row r="1559" s="68" customFormat="1" ht="11.25"/>
    <row r="1560" s="68" customFormat="1" ht="11.25"/>
    <row r="1561" s="68" customFormat="1" ht="11.25"/>
    <row r="1562" s="68" customFormat="1" ht="11.25"/>
    <row r="1563" s="68" customFormat="1" ht="11.25"/>
    <row r="1564" s="68" customFormat="1" ht="11.25"/>
    <row r="1565" s="68" customFormat="1" ht="11.25"/>
    <row r="1566" s="68" customFormat="1" ht="11.25"/>
    <row r="1567" s="68" customFormat="1" ht="11.25"/>
    <row r="1568" s="68" customFormat="1" ht="11.25"/>
    <row r="1569" s="68" customFormat="1" ht="11.25"/>
    <row r="1570" s="68" customFormat="1" ht="11.25"/>
    <row r="1571" s="68" customFormat="1" ht="11.25"/>
    <row r="1572" s="68" customFormat="1" ht="11.25"/>
    <row r="1573" s="68" customFormat="1" ht="11.25"/>
    <row r="1574" s="68" customFormat="1" ht="11.25"/>
    <row r="1575" s="68" customFormat="1" ht="11.25"/>
    <row r="1576" s="68" customFormat="1" ht="11.25"/>
    <row r="1577" s="68" customFormat="1" ht="11.25"/>
    <row r="1578" s="68" customFormat="1" ht="11.25"/>
    <row r="1579" s="68" customFormat="1" ht="11.25"/>
    <row r="1580" s="68" customFormat="1" ht="11.25"/>
    <row r="1581" s="68" customFormat="1" ht="11.25"/>
    <row r="1582" s="68" customFormat="1" ht="11.25"/>
    <row r="1583" s="68" customFormat="1" ht="11.25"/>
    <row r="1584" s="68" customFormat="1" ht="11.25"/>
    <row r="1585" s="68" customFormat="1" ht="11.25"/>
    <row r="1586" s="68" customFormat="1" ht="11.25"/>
    <row r="1587" s="68" customFormat="1" ht="11.25"/>
    <row r="1588" s="68" customFormat="1" ht="11.25"/>
    <row r="1589" s="68" customFormat="1" ht="11.25"/>
    <row r="1590" s="68" customFormat="1" ht="11.25"/>
    <row r="1591" s="68" customFormat="1" ht="11.25"/>
    <row r="1592" s="68" customFormat="1" ht="11.25"/>
    <row r="1593" s="68" customFormat="1" ht="11.25"/>
    <row r="1594" s="68" customFormat="1" ht="11.25"/>
    <row r="1595" s="68" customFormat="1" ht="11.25"/>
    <row r="1596" s="68" customFormat="1" ht="11.25"/>
    <row r="1597" s="68" customFormat="1" ht="11.25"/>
    <row r="1598" s="68" customFormat="1" ht="11.25"/>
    <row r="1599" s="68" customFormat="1" ht="11.25"/>
    <row r="1600" s="68" customFormat="1" ht="11.25"/>
    <row r="1601" s="68" customFormat="1" ht="11.25"/>
    <row r="1602" s="68" customFormat="1" ht="11.25"/>
    <row r="1603" s="68" customFormat="1" ht="11.25"/>
    <row r="1604" s="68" customFormat="1" ht="11.25"/>
    <row r="1605" s="68" customFormat="1" ht="11.25"/>
    <row r="1606" s="68" customFormat="1" ht="11.25"/>
    <row r="1607" s="68" customFormat="1" ht="11.25"/>
    <row r="1608" s="68" customFormat="1" ht="11.25"/>
    <row r="1609" s="68" customFormat="1" ht="11.25"/>
    <row r="1610" s="68" customFormat="1" ht="11.25"/>
    <row r="1611" s="68" customFormat="1" ht="11.25"/>
    <row r="1612" s="68" customFormat="1" ht="11.25"/>
    <row r="1613" s="68" customFormat="1" ht="11.25"/>
    <row r="1614" s="68" customFormat="1" ht="11.25"/>
    <row r="1615" s="68" customFormat="1" ht="11.25"/>
    <row r="1616" s="68" customFormat="1" ht="11.25"/>
    <row r="1617" s="68" customFormat="1" ht="11.25"/>
    <row r="1618" s="68" customFormat="1" ht="11.25"/>
    <row r="1619" s="68" customFormat="1" ht="11.25"/>
    <row r="1620" s="68" customFormat="1" ht="11.25"/>
    <row r="1621" s="68" customFormat="1" ht="11.25"/>
    <row r="1622" s="68" customFormat="1" ht="11.25"/>
    <row r="1623" s="68" customFormat="1" ht="11.25"/>
    <row r="1624" s="68" customFormat="1" ht="11.25"/>
    <row r="1625" s="68" customFormat="1" ht="11.25"/>
    <row r="1626" s="68" customFormat="1" ht="11.25"/>
    <row r="1627" s="68" customFormat="1" ht="11.25"/>
    <row r="1628" s="68" customFormat="1" ht="11.25"/>
    <row r="1629" s="68" customFormat="1" ht="11.25"/>
    <row r="1630" s="68" customFormat="1" ht="11.25"/>
    <row r="1631" s="68" customFormat="1" ht="11.25"/>
    <row r="1632" s="68" customFormat="1" ht="11.25"/>
    <row r="1633" s="68" customFormat="1" ht="11.25"/>
    <row r="1634" s="68" customFormat="1" ht="11.25"/>
    <row r="1635" s="68" customFormat="1" ht="11.25"/>
    <row r="1636" s="68" customFormat="1" ht="11.25"/>
    <row r="1637" s="68" customFormat="1" ht="11.25"/>
    <row r="1638" s="68" customFormat="1" ht="11.25"/>
    <row r="1639" s="68" customFormat="1" ht="11.25"/>
    <row r="1640" s="68" customFormat="1" ht="11.25"/>
    <row r="1641" s="68" customFormat="1" ht="11.25"/>
    <row r="1642" s="68" customFormat="1" ht="11.25"/>
    <row r="1643" s="68" customFormat="1" ht="11.25"/>
    <row r="1644" s="68" customFormat="1" ht="11.25"/>
    <row r="1645" s="68" customFormat="1" ht="11.25"/>
    <row r="1646" s="68" customFormat="1" ht="11.25"/>
    <row r="1647" s="68" customFormat="1" ht="11.25"/>
    <row r="1648" s="68" customFormat="1" ht="11.25"/>
    <row r="1649" s="68" customFormat="1" ht="11.25"/>
    <row r="1650" s="68" customFormat="1" ht="11.25"/>
    <row r="1651" s="68" customFormat="1" ht="11.25"/>
    <row r="1652" s="68" customFormat="1" ht="11.25"/>
    <row r="1653" s="68" customFormat="1" ht="11.25"/>
    <row r="1654" s="68" customFormat="1" ht="11.25"/>
    <row r="1655" s="68" customFormat="1" ht="11.25"/>
    <row r="1656" s="68" customFormat="1" ht="11.25"/>
    <row r="1657" s="68" customFormat="1" ht="11.25"/>
    <row r="1658" s="68" customFormat="1" ht="11.25"/>
    <row r="1659" s="68" customFormat="1" ht="11.25"/>
    <row r="1660" s="68" customFormat="1" ht="11.25"/>
    <row r="1661" s="68" customFormat="1" ht="11.25"/>
    <row r="1662" s="68" customFormat="1" ht="11.25"/>
    <row r="1663" s="68" customFormat="1" ht="11.25"/>
    <row r="1664" s="68" customFormat="1" ht="11.25"/>
    <row r="1665" s="68" customFormat="1" ht="11.25"/>
    <row r="1666" s="68" customFormat="1" ht="11.25"/>
    <row r="1667" s="68" customFormat="1" ht="11.25"/>
    <row r="1668" s="68" customFormat="1" ht="11.25"/>
    <row r="1669" s="68" customFormat="1" ht="11.25"/>
    <row r="1670" s="68" customFormat="1" ht="11.25"/>
    <row r="1671" s="68" customFormat="1" ht="11.25"/>
    <row r="1672" s="68" customFormat="1" ht="11.25"/>
    <row r="1673" s="68" customFormat="1" ht="11.25"/>
    <row r="1674" s="68" customFormat="1" ht="11.25"/>
    <row r="1675" s="68" customFormat="1" ht="11.25"/>
    <row r="1676" s="68" customFormat="1" ht="11.25"/>
    <row r="1677" s="68" customFormat="1" ht="11.25"/>
    <row r="1678" s="68" customFormat="1" ht="11.25"/>
    <row r="1679" s="68" customFormat="1" ht="11.25"/>
    <row r="1680" s="68" customFormat="1" ht="11.25"/>
    <row r="1681" s="68" customFormat="1" ht="11.25"/>
    <row r="1682" s="68" customFormat="1" ht="11.25"/>
  </sheetData>
  <sheetProtection password="C89B" sheet="1" objects="1" scenarios="1" formatCells="0" selectLockedCells="1"/>
  <mergeCells count="39">
    <mergeCell ref="A46:C46"/>
    <mergeCell ref="A49:C49"/>
    <mergeCell ref="A40:C40"/>
    <mergeCell ref="A42:C42"/>
    <mergeCell ref="A44:C44"/>
    <mergeCell ref="A45:C45"/>
    <mergeCell ref="C1:L1"/>
    <mergeCell ref="B2:C2"/>
    <mergeCell ref="B4:C4"/>
    <mergeCell ref="B3:C3"/>
    <mergeCell ref="D5:K5"/>
    <mergeCell ref="B5:C5"/>
    <mergeCell ref="A23:C23"/>
    <mergeCell ref="A6:C11"/>
    <mergeCell ref="A12:C12"/>
    <mergeCell ref="A13:C13"/>
    <mergeCell ref="A20:C20"/>
    <mergeCell ref="A21:C21"/>
    <mergeCell ref="A22:C22"/>
    <mergeCell ref="A35:C35"/>
    <mergeCell ref="A36:C36"/>
    <mergeCell ref="F4:G4"/>
    <mergeCell ref="A25:C25"/>
    <mergeCell ref="A26:C26"/>
    <mergeCell ref="A28:C28"/>
    <mergeCell ref="D4:E4"/>
    <mergeCell ref="A19:C19"/>
    <mergeCell ref="A14:C14"/>
    <mergeCell ref="A15:C15"/>
    <mergeCell ref="A30:C30"/>
    <mergeCell ref="A29:B29"/>
    <mergeCell ref="A33:C33"/>
    <mergeCell ref="A34:C34"/>
    <mergeCell ref="A16:C16"/>
    <mergeCell ref="A17:C17"/>
    <mergeCell ref="A18:C18"/>
    <mergeCell ref="A31:C31"/>
    <mergeCell ref="A32:B32"/>
    <mergeCell ref="A27:C27"/>
  </mergeCells>
  <conditionalFormatting sqref="E6">
    <cfRule type="containsBlanks" priority="18" dxfId="0" stopIfTrue="1">
      <formula>LEN(TRIM(E6))=0</formula>
    </cfRule>
  </conditionalFormatting>
  <conditionalFormatting sqref="D6">
    <cfRule type="containsBlanks" priority="17" dxfId="0" stopIfTrue="1">
      <formula>LEN(TRIM(D6))=0</formula>
    </cfRule>
  </conditionalFormatting>
  <conditionalFormatting sqref="F6:K6">
    <cfRule type="containsBlanks" priority="16" dxfId="0" stopIfTrue="1">
      <formula>LEN(TRIM(F6))=0</formula>
    </cfRule>
  </conditionalFormatting>
  <conditionalFormatting sqref="A12:B22">
    <cfRule type="containsBlanks" priority="15" dxfId="0" stopIfTrue="1">
      <formula>LEN(TRIM(A12))=0</formula>
    </cfRule>
  </conditionalFormatting>
  <conditionalFormatting sqref="D12:K22">
    <cfRule type="containsBlanks" priority="14" dxfId="0" stopIfTrue="1">
      <formula>LEN(TRIM(D12))=0</formula>
    </cfRule>
  </conditionalFormatting>
  <conditionalFormatting sqref="F4">
    <cfRule type="containsBlanks" priority="10" dxfId="0" stopIfTrue="1">
      <formula>LEN(TRIM(F4))=0</formula>
    </cfRule>
  </conditionalFormatting>
  <conditionalFormatting sqref="C32">
    <cfRule type="containsBlanks" priority="5" dxfId="0" stopIfTrue="1">
      <formula>LEN(TRIM(C32))=0</formula>
    </cfRule>
  </conditionalFormatting>
  <conditionalFormatting sqref="C29">
    <cfRule type="containsBlanks" priority="6" dxfId="0" stopIfTrue="1">
      <formula>LEN(TRIM(C29))=0</formula>
    </cfRule>
  </conditionalFormatting>
  <conditionalFormatting sqref="D24:K24">
    <cfRule type="containsBlanks" priority="7" dxfId="0" stopIfTrue="1">
      <formula>LEN(TRIM(D24))=0</formula>
    </cfRule>
  </conditionalFormatting>
  <conditionalFormatting sqref="B3">
    <cfRule type="containsBlanks" priority="2" dxfId="0" stopIfTrue="1">
      <formula>LEN(TRIM(B3))=0</formula>
    </cfRule>
  </conditionalFormatting>
  <conditionalFormatting sqref="B5">
    <cfRule type="containsBlanks" priority="1" dxfId="0" stopIfTrue="1">
      <formula>LEN(TRIM(B5))=0</formula>
    </cfRule>
  </conditionalFormatting>
  <conditionalFormatting sqref="B2">
    <cfRule type="containsBlanks" priority="4" dxfId="0" stopIfTrue="1">
      <formula>LEN(TRIM(B2))=0</formula>
    </cfRule>
  </conditionalFormatting>
  <conditionalFormatting sqref="B4">
    <cfRule type="containsBlanks" priority="3" dxfId="0" stopIfTrue="1">
      <formula>LEN(TRIM(B4))=0</formula>
    </cfRule>
  </conditionalFormatting>
  <printOptions/>
  <pageMargins left="0.25" right="0.25" top="0.75" bottom="0.75" header="0.3" footer="0.3"/>
  <pageSetup fitToHeight="1" fitToWidth="1" horizontalDpi="1200" verticalDpi="1200" orientation="landscape" scale="90" r:id="rId1"/>
  <headerFooter alignWithMargins="0">
    <oddHeader>&amp;CHISTORIC ARCHITECTURE
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3"/>
  <sheetViews>
    <sheetView showZeros="0" zoomScaleSheetLayoutView="100" workbookViewId="0" topLeftCell="A1">
      <selection activeCell="C15" sqref="C15"/>
    </sheetView>
  </sheetViews>
  <sheetFormatPr defaultColWidth="9.140625" defaultRowHeight="12.75"/>
  <cols>
    <col min="1" max="1" width="18.57421875" style="0" customWidth="1"/>
    <col min="2" max="2" width="16.57421875" style="0" customWidth="1"/>
    <col min="3" max="3" width="9.00390625" style="0" customWidth="1"/>
    <col min="4" max="4" width="32.28125" style="0" customWidth="1"/>
    <col min="5" max="5" width="7.7109375" style="0" customWidth="1"/>
    <col min="6" max="7" width="8.7109375" style="0" customWidth="1"/>
    <col min="8" max="8" width="13.00390625" style="0" customWidth="1"/>
  </cols>
  <sheetData>
    <row r="1" spans="1:8" ht="16.5" thickBot="1">
      <c r="A1" s="118" t="s">
        <v>113</v>
      </c>
      <c r="B1" s="119"/>
      <c r="C1" s="119"/>
      <c r="D1" s="119"/>
      <c r="E1" s="119"/>
      <c r="F1" s="119"/>
      <c r="G1" s="119"/>
      <c r="H1" s="120"/>
    </row>
    <row r="2" spans="1:8" ht="13.5" thickBot="1">
      <c r="A2" s="6"/>
      <c r="B2" s="7"/>
      <c r="C2" s="7"/>
      <c r="D2" s="7"/>
      <c r="E2" s="7"/>
      <c r="G2" s="72" t="s">
        <v>111</v>
      </c>
      <c r="H2" s="73" t="str">
        <f>'HistArchPRIME-Salary'!K2</f>
        <v>2024.01.04.RJS</v>
      </c>
    </row>
    <row r="3" spans="1:8" ht="12.75">
      <c r="A3" s="9" t="s">
        <v>1</v>
      </c>
      <c r="B3" s="114">
        <f>'HistArchPRIME-Salary'!B2</f>
        <v>0</v>
      </c>
      <c r="C3" s="115"/>
      <c r="D3" s="10"/>
      <c r="E3" s="10"/>
      <c r="F3" s="10"/>
      <c r="G3" s="10"/>
      <c r="H3" s="11"/>
    </row>
    <row r="4" spans="1:12" ht="12.75">
      <c r="A4" s="9" t="s">
        <v>0</v>
      </c>
      <c r="B4" s="114">
        <f>'HistArchPRIME-Salary'!B3</f>
        <v>0</v>
      </c>
      <c r="C4" s="115"/>
      <c r="H4" s="11"/>
      <c r="I4" s="7"/>
      <c r="J4" s="7"/>
      <c r="K4" s="7"/>
      <c r="L4" s="12"/>
    </row>
    <row r="5" spans="1:12" ht="12.75">
      <c r="A5" s="9" t="s">
        <v>105</v>
      </c>
      <c r="B5" s="114">
        <f>'HistArchPRIME-Salary'!F4</f>
        <v>0</v>
      </c>
      <c r="C5" s="115"/>
      <c r="D5" s="10"/>
      <c r="H5" s="11"/>
      <c r="I5" s="7"/>
      <c r="J5" s="7"/>
      <c r="K5" s="7"/>
      <c r="L5" s="12"/>
    </row>
    <row r="6" spans="1:12" ht="12.75">
      <c r="A6" s="13" t="s">
        <v>3</v>
      </c>
      <c r="B6" s="114">
        <f>'HistArchPRIME-Salary'!B4</f>
        <v>0</v>
      </c>
      <c r="C6" s="115"/>
      <c r="H6" s="11"/>
      <c r="I6" s="7"/>
      <c r="J6" s="7"/>
      <c r="K6" s="7"/>
      <c r="L6" s="7"/>
    </row>
    <row r="7" spans="1:8" ht="12.75">
      <c r="A7" s="9" t="s">
        <v>2</v>
      </c>
      <c r="B7" s="116">
        <f>'HistArchPRIME-Salary'!B5</f>
        <v>0</v>
      </c>
      <c r="C7" s="117"/>
      <c r="D7" s="14"/>
      <c r="H7" s="11"/>
    </row>
    <row r="8" spans="1:27" ht="12.75">
      <c r="A8" s="15"/>
      <c r="B8" s="16" t="s">
        <v>99</v>
      </c>
      <c r="C8" s="17"/>
      <c r="D8" s="18"/>
      <c r="E8" s="17"/>
      <c r="F8" s="17"/>
      <c r="G8" s="16"/>
      <c r="H8" s="1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2.75">
      <c r="A9" s="15"/>
      <c r="B9" s="6" t="s">
        <v>39</v>
      </c>
      <c r="C9" s="7"/>
      <c r="D9" s="8"/>
      <c r="E9" s="7"/>
      <c r="F9" s="7"/>
      <c r="G9" s="20"/>
      <c r="H9" s="2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2.75">
      <c r="A10" s="15"/>
      <c r="B10" s="22" t="s">
        <v>89</v>
      </c>
      <c r="C10" s="1"/>
      <c r="D10" s="8" t="s">
        <v>40</v>
      </c>
      <c r="E10" s="1"/>
      <c r="F10" s="7" t="s">
        <v>41</v>
      </c>
      <c r="G10" s="121">
        <v>0.67</v>
      </c>
      <c r="H10" s="21">
        <f>SUM(C10*E10*G10)</f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2.75">
      <c r="A11" s="15"/>
      <c r="B11" s="22" t="s">
        <v>90</v>
      </c>
      <c r="C11" s="2"/>
      <c r="D11" s="8" t="s">
        <v>40</v>
      </c>
      <c r="E11" s="1"/>
      <c r="F11" s="7" t="s">
        <v>41</v>
      </c>
      <c r="G11" s="121">
        <v>0.695</v>
      </c>
      <c r="H11" s="21">
        <f>SUM(C11*E11*G11)</f>
        <v>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2.75">
      <c r="A12" s="15"/>
      <c r="B12" s="22" t="s">
        <v>91</v>
      </c>
      <c r="C12" s="17"/>
      <c r="D12" s="8"/>
      <c r="E12" s="1"/>
      <c r="F12" s="7" t="s">
        <v>92</v>
      </c>
      <c r="G12" s="20">
        <v>50</v>
      </c>
      <c r="H12" s="21">
        <f>SUM(E12*G12)</f>
        <v>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2.75">
      <c r="A13" s="15"/>
      <c r="B13" s="22" t="s">
        <v>93</v>
      </c>
      <c r="C13" s="7"/>
      <c r="D13" s="8"/>
      <c r="E13" s="1"/>
      <c r="F13" s="7" t="s">
        <v>41</v>
      </c>
      <c r="G13" s="20">
        <v>0.2</v>
      </c>
      <c r="H13" s="21">
        <f>SUM(E13*G13)</f>
        <v>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2.75">
      <c r="A14" s="15"/>
      <c r="B14" s="6" t="s">
        <v>42</v>
      </c>
      <c r="C14" s="1"/>
      <c r="D14" s="8" t="s">
        <v>40</v>
      </c>
      <c r="F14" s="7"/>
      <c r="G14" s="20">
        <v>3</v>
      </c>
      <c r="H14" s="21">
        <f aca="true" t="shared" si="0" ref="H14:H24">SUM(C14*G14)</f>
        <v>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2.75">
      <c r="A15" s="15"/>
      <c r="B15" s="6" t="s">
        <v>43</v>
      </c>
      <c r="C15" s="1"/>
      <c r="D15" s="8" t="s">
        <v>85</v>
      </c>
      <c r="E15" s="7"/>
      <c r="F15" s="7"/>
      <c r="G15" s="20">
        <v>10.1</v>
      </c>
      <c r="H15" s="21">
        <f>SUM(C15*G15)</f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2.75">
      <c r="A16" s="15"/>
      <c r="B16" s="24"/>
      <c r="C16" s="1"/>
      <c r="D16" s="8" t="s">
        <v>86</v>
      </c>
      <c r="E16" s="7"/>
      <c r="F16" s="7"/>
      <c r="G16" s="20">
        <v>13.3</v>
      </c>
      <c r="H16" s="21">
        <f>SUM(C16*G16)</f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2.75">
      <c r="A17" s="15"/>
      <c r="B17" s="6"/>
      <c r="C17" s="1"/>
      <c r="D17" s="8" t="s">
        <v>87</v>
      </c>
      <c r="E17" s="7"/>
      <c r="F17" s="7"/>
      <c r="G17" s="20">
        <v>23.1</v>
      </c>
      <c r="H17" s="21">
        <f>SUM(C17*G17)</f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2.75">
      <c r="A18" s="15"/>
      <c r="B18" s="6"/>
      <c r="C18" s="1"/>
      <c r="D18" s="8" t="s">
        <v>94</v>
      </c>
      <c r="E18" s="7"/>
      <c r="F18" s="7"/>
      <c r="G18" s="20">
        <v>95</v>
      </c>
      <c r="H18" s="21">
        <f>SUM(C18*G18)</f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2.75">
      <c r="A19" s="15"/>
      <c r="B19" s="6" t="s">
        <v>44</v>
      </c>
      <c r="C19" s="1"/>
      <c r="D19" s="8" t="s">
        <v>95</v>
      </c>
      <c r="E19" s="25"/>
      <c r="F19" s="7"/>
      <c r="G19" s="26">
        <v>0.09</v>
      </c>
      <c r="H19" s="21">
        <f t="shared" si="0"/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2.75">
      <c r="A20" s="15"/>
      <c r="B20" s="6"/>
      <c r="C20" s="1"/>
      <c r="D20" s="8" t="s">
        <v>96</v>
      </c>
      <c r="E20" s="25"/>
      <c r="F20" s="7"/>
      <c r="G20" s="26">
        <v>0.15</v>
      </c>
      <c r="H20" s="21">
        <f t="shared" si="0"/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2.75">
      <c r="A21" s="15"/>
      <c r="B21" s="6"/>
      <c r="C21" s="1"/>
      <c r="D21" s="8" t="s">
        <v>98</v>
      </c>
      <c r="E21" s="25"/>
      <c r="F21" s="7"/>
      <c r="G21" s="26">
        <v>0.83</v>
      </c>
      <c r="H21" s="21">
        <f t="shared" si="0"/>
        <v>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2.75">
      <c r="A22" s="15"/>
      <c r="B22" s="6"/>
      <c r="C22" s="1"/>
      <c r="D22" s="8" t="s">
        <v>97</v>
      </c>
      <c r="E22" s="25"/>
      <c r="F22" s="7"/>
      <c r="G22" s="26">
        <v>1.66</v>
      </c>
      <c r="H22" s="21">
        <f t="shared" si="0"/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2.75" hidden="1">
      <c r="A23" s="15"/>
      <c r="B23" s="6"/>
      <c r="C23" s="7">
        <v>0</v>
      </c>
      <c r="D23" s="8" t="s">
        <v>46</v>
      </c>
      <c r="E23" s="25"/>
      <c r="F23" s="7"/>
      <c r="G23" s="26">
        <v>0.5</v>
      </c>
      <c r="H23" s="21">
        <f t="shared" si="0"/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2.75" hidden="1">
      <c r="A24" s="15"/>
      <c r="B24" s="6"/>
      <c r="C24" s="7">
        <v>0</v>
      </c>
      <c r="D24" s="8" t="s">
        <v>47</v>
      </c>
      <c r="E24" s="25"/>
      <c r="F24" s="7"/>
      <c r="G24" s="26">
        <v>0.5</v>
      </c>
      <c r="H24" s="21">
        <f t="shared" si="0"/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2.75">
      <c r="A25" s="27"/>
      <c r="B25" s="28"/>
      <c r="C25" s="29"/>
      <c r="D25" s="30"/>
      <c r="E25" s="29"/>
      <c r="F25" s="31" t="s">
        <v>51</v>
      </c>
      <c r="G25" s="32"/>
      <c r="H25" s="33">
        <f>SUM(H10:H24)</f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.75">
      <c r="A26" s="15"/>
      <c r="C26" s="7"/>
      <c r="D26" s="8"/>
      <c r="E26" s="7"/>
      <c r="F26" s="34"/>
      <c r="G26" s="6"/>
      <c r="H26" s="35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2.75">
      <c r="A27" s="15"/>
      <c r="B27" s="7" t="s">
        <v>50</v>
      </c>
      <c r="C27" s="7"/>
      <c r="D27" s="8"/>
      <c r="E27" s="7"/>
      <c r="F27" s="34"/>
      <c r="G27" s="6"/>
      <c r="H27" s="35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.75">
      <c r="A28" s="15"/>
      <c r="B28" s="7" t="s">
        <v>53</v>
      </c>
      <c r="C28" s="1"/>
      <c r="D28" s="8" t="s">
        <v>54</v>
      </c>
      <c r="E28" s="7"/>
      <c r="F28" s="7"/>
      <c r="G28" s="20">
        <v>7</v>
      </c>
      <c r="H28" s="21">
        <f>SUM(C28*G28)</f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.75">
      <c r="A29" s="15"/>
      <c r="B29" s="7" t="s">
        <v>55</v>
      </c>
      <c r="C29" s="1"/>
      <c r="D29" s="8" t="s">
        <v>54</v>
      </c>
      <c r="E29" s="7"/>
      <c r="F29" s="7"/>
      <c r="G29" s="20">
        <v>7</v>
      </c>
      <c r="H29" s="36">
        <f>SUM(C29*G29)</f>
        <v>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.75">
      <c r="A30" s="27"/>
      <c r="B30" s="29"/>
      <c r="C30" s="29"/>
      <c r="D30" s="30"/>
      <c r="E30" s="29"/>
      <c r="F30" s="31" t="s">
        <v>51</v>
      </c>
      <c r="G30" s="32"/>
      <c r="H30" s="33">
        <f>SUM(H28:H29)</f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.75">
      <c r="A31" s="37"/>
      <c r="B31" s="17"/>
      <c r="C31" s="17"/>
      <c r="D31" s="18"/>
      <c r="E31" s="17"/>
      <c r="F31" s="17"/>
      <c r="G31" s="16"/>
      <c r="H31" s="19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.75">
      <c r="A32" s="15"/>
      <c r="B32" s="7" t="s">
        <v>84</v>
      </c>
      <c r="C32" s="7"/>
      <c r="D32" s="8"/>
      <c r="E32" s="7"/>
      <c r="F32" s="7"/>
      <c r="G32" s="6"/>
      <c r="H32" s="15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.75">
      <c r="A33" s="15"/>
      <c r="B33" s="7" t="s">
        <v>44</v>
      </c>
      <c r="C33" s="1"/>
      <c r="D33" s="8" t="s">
        <v>56</v>
      </c>
      <c r="E33" s="25"/>
      <c r="F33" s="7"/>
      <c r="G33" s="26">
        <v>0.09</v>
      </c>
      <c r="H33" s="21">
        <f>SUM(C33*G33)</f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.75">
      <c r="A34" s="15"/>
      <c r="B34" s="7"/>
      <c r="C34" s="1"/>
      <c r="D34" s="8" t="s">
        <v>52</v>
      </c>
      <c r="E34" s="25"/>
      <c r="F34" s="7"/>
      <c r="G34" s="26">
        <v>0.15</v>
      </c>
      <c r="H34" s="21">
        <f>SUM(C34*G34)</f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.75">
      <c r="A35" s="15"/>
      <c r="B35" s="7"/>
      <c r="C35" s="1"/>
      <c r="D35" s="8" t="s">
        <v>46</v>
      </c>
      <c r="E35" s="25"/>
      <c r="F35" s="7"/>
      <c r="G35" s="26">
        <v>0.5</v>
      </c>
      <c r="H35" s="21">
        <f>SUM(C35*G35)</f>
        <v>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.75">
      <c r="A36" s="15"/>
      <c r="B36" s="7"/>
      <c r="C36" s="1"/>
      <c r="D36" s="8" t="s">
        <v>47</v>
      </c>
      <c r="E36" s="25"/>
      <c r="F36" s="7"/>
      <c r="G36" s="26">
        <v>0.5</v>
      </c>
      <c r="H36" s="21">
        <f>SUM(C36*G36)</f>
        <v>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.75" hidden="1">
      <c r="A37" s="37"/>
      <c r="B37" s="17"/>
      <c r="C37" s="17"/>
      <c r="D37" s="18"/>
      <c r="E37" s="17"/>
      <c r="F37" s="17"/>
      <c r="G37" s="16"/>
      <c r="H37" s="1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.75" hidden="1">
      <c r="A38" s="15"/>
      <c r="B38" s="7" t="s">
        <v>83</v>
      </c>
      <c r="C38" s="7"/>
      <c r="D38" s="8"/>
      <c r="E38" s="7"/>
      <c r="F38" s="7"/>
      <c r="G38" s="6"/>
      <c r="H38" s="15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.75" hidden="1">
      <c r="A39" s="15" t="s">
        <v>57</v>
      </c>
      <c r="B39" s="7" t="s">
        <v>44</v>
      </c>
      <c r="C39" s="7">
        <v>0</v>
      </c>
      <c r="D39" s="8" t="s">
        <v>45</v>
      </c>
      <c r="E39" s="25"/>
      <c r="F39" s="7"/>
      <c r="G39" s="26">
        <v>0.04</v>
      </c>
      <c r="H39" s="21">
        <f aca="true" t="shared" si="1" ref="H39:H44">SUM(C39*G39)</f>
        <v>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.75" hidden="1">
      <c r="A40" s="15"/>
      <c r="B40" s="7"/>
      <c r="C40" s="7">
        <v>0</v>
      </c>
      <c r="D40" s="8" t="s">
        <v>52</v>
      </c>
      <c r="E40" s="25"/>
      <c r="F40" s="7"/>
      <c r="G40" s="26">
        <v>0.1</v>
      </c>
      <c r="H40" s="21">
        <f t="shared" si="1"/>
        <v>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.75" hidden="1">
      <c r="A41" s="15"/>
      <c r="B41" s="7"/>
      <c r="C41" s="7">
        <v>0</v>
      </c>
      <c r="D41" s="8" t="s">
        <v>49</v>
      </c>
      <c r="E41" s="38"/>
      <c r="F41" s="7"/>
      <c r="G41" s="20">
        <v>0.35</v>
      </c>
      <c r="H41" s="21">
        <f t="shared" si="1"/>
        <v>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.75" hidden="1">
      <c r="A42" s="15"/>
      <c r="B42" s="7"/>
      <c r="C42" s="7">
        <v>0</v>
      </c>
      <c r="D42" s="8" t="s">
        <v>58</v>
      </c>
      <c r="E42" s="38"/>
      <c r="F42" s="7"/>
      <c r="G42" s="20">
        <v>5.9</v>
      </c>
      <c r="H42" s="21">
        <f t="shared" si="1"/>
        <v>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.75" hidden="1">
      <c r="A43" s="15"/>
      <c r="B43" s="7"/>
      <c r="C43" s="7">
        <v>0</v>
      </c>
      <c r="D43" s="8" t="s">
        <v>59</v>
      </c>
      <c r="E43" s="38"/>
      <c r="F43" s="7"/>
      <c r="G43" s="20">
        <v>3.5</v>
      </c>
      <c r="H43" s="21">
        <f t="shared" si="1"/>
        <v>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.75" hidden="1">
      <c r="A44" s="15"/>
      <c r="B44" s="7"/>
      <c r="C44" s="7">
        <v>0</v>
      </c>
      <c r="D44" s="8" t="s">
        <v>60</v>
      </c>
      <c r="E44" s="38"/>
      <c r="F44" s="7"/>
      <c r="G44" s="20">
        <v>50</v>
      </c>
      <c r="H44" s="36">
        <f t="shared" si="1"/>
        <v>0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2.75" hidden="1">
      <c r="A45" s="27"/>
      <c r="B45" s="29"/>
      <c r="C45" s="29"/>
      <c r="D45" s="30"/>
      <c r="E45" s="29"/>
      <c r="F45" s="39" t="s">
        <v>51</v>
      </c>
      <c r="G45" s="32"/>
      <c r="H45" s="40">
        <f>SUM(H39:H44)</f>
        <v>0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.75" hidden="1">
      <c r="A46" s="37"/>
      <c r="B46" s="17"/>
      <c r="C46" s="17"/>
      <c r="D46" s="18"/>
      <c r="E46" s="17"/>
      <c r="F46" s="17"/>
      <c r="G46" s="16"/>
      <c r="H46" s="1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.75" hidden="1">
      <c r="A47" s="15"/>
      <c r="B47" s="7" t="s">
        <v>82</v>
      </c>
      <c r="C47" s="7"/>
      <c r="D47" s="8"/>
      <c r="E47" s="7"/>
      <c r="F47" s="7"/>
      <c r="G47" s="6"/>
      <c r="H47" s="15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.75" hidden="1">
      <c r="A48" s="15"/>
      <c r="B48" s="7" t="s">
        <v>44</v>
      </c>
      <c r="C48" s="7">
        <v>0</v>
      </c>
      <c r="D48" s="8" t="s">
        <v>45</v>
      </c>
      <c r="E48" s="25"/>
      <c r="F48" s="7"/>
      <c r="G48" s="26">
        <v>0.04</v>
      </c>
      <c r="H48" s="21">
        <f>SUM(C48*G48)</f>
        <v>0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 hidden="1">
      <c r="A49" s="15"/>
      <c r="B49" s="7"/>
      <c r="C49" s="7">
        <v>0</v>
      </c>
      <c r="D49" s="8" t="s">
        <v>52</v>
      </c>
      <c r="E49" s="25"/>
      <c r="F49" s="7"/>
      <c r="G49" s="26">
        <v>0.1</v>
      </c>
      <c r="H49" s="21">
        <f>SUM(C49*G49)</f>
        <v>0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.75" hidden="1">
      <c r="A50" s="15"/>
      <c r="B50" s="7"/>
      <c r="C50" s="7">
        <v>0</v>
      </c>
      <c r="D50" s="8" t="s">
        <v>46</v>
      </c>
      <c r="E50" s="25"/>
      <c r="F50" s="7"/>
      <c r="G50" s="26">
        <v>0.5</v>
      </c>
      <c r="H50" s="21">
        <f>SUM(C50*G50)</f>
        <v>0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.75" hidden="1">
      <c r="A51" s="15"/>
      <c r="B51" s="7"/>
      <c r="C51" s="7">
        <v>0</v>
      </c>
      <c r="D51" s="8" t="s">
        <v>47</v>
      </c>
      <c r="E51" s="25"/>
      <c r="F51" s="7"/>
      <c r="G51" s="26">
        <v>0.5</v>
      </c>
      <c r="H51" s="21">
        <f>SUM(C51*G51)</f>
        <v>0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.75" hidden="1">
      <c r="A52" s="15"/>
      <c r="B52" s="7"/>
      <c r="C52" s="7">
        <v>0</v>
      </c>
      <c r="D52" s="8" t="s">
        <v>48</v>
      </c>
      <c r="E52" s="25"/>
      <c r="F52" s="7"/>
      <c r="G52" s="26">
        <v>0.83</v>
      </c>
      <c r="H52" s="36">
        <f>SUM(C52*G52)</f>
        <v>0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.75" hidden="1">
      <c r="A53" s="27"/>
      <c r="B53" s="29"/>
      <c r="C53" s="29"/>
      <c r="D53" s="30"/>
      <c r="E53" s="29"/>
      <c r="F53" s="39" t="s">
        <v>51</v>
      </c>
      <c r="G53" s="32"/>
      <c r="H53" s="40">
        <f>SUM(H48:H52)</f>
        <v>0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.75" hidden="1">
      <c r="A54" s="41"/>
      <c r="B54" s="7"/>
      <c r="C54" s="7"/>
      <c r="D54" s="8"/>
      <c r="E54" s="7"/>
      <c r="F54" s="7"/>
      <c r="G54" s="6"/>
      <c r="H54" s="15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.75" hidden="1">
      <c r="A55" s="15"/>
      <c r="B55" s="7" t="s">
        <v>29</v>
      </c>
      <c r="C55" s="7"/>
      <c r="D55" s="8"/>
      <c r="E55" s="7"/>
      <c r="F55" s="7"/>
      <c r="G55" s="6"/>
      <c r="H55" s="15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.75" hidden="1">
      <c r="A56" s="15"/>
      <c r="B56" s="7" t="s">
        <v>39</v>
      </c>
      <c r="C56" s="7">
        <v>0</v>
      </c>
      <c r="D56" s="8" t="s">
        <v>40</v>
      </c>
      <c r="E56" s="7">
        <v>0</v>
      </c>
      <c r="F56" s="7" t="s">
        <v>41</v>
      </c>
      <c r="G56" s="20">
        <v>0.345</v>
      </c>
      <c r="H56" s="21">
        <f>SUM(C56*E56*G56)</f>
        <v>0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.75" hidden="1">
      <c r="A57" s="15"/>
      <c r="B57" s="7"/>
      <c r="C57" s="7">
        <v>0</v>
      </c>
      <c r="D57" s="8" t="s">
        <v>40</v>
      </c>
      <c r="E57" s="7">
        <v>0</v>
      </c>
      <c r="F57" s="7" t="s">
        <v>41</v>
      </c>
      <c r="G57" s="20">
        <v>0.345</v>
      </c>
      <c r="H57" s="21">
        <f>SUM(C57*E57*G57)</f>
        <v>0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hidden="1">
      <c r="A58" s="15"/>
      <c r="B58" s="7" t="s">
        <v>42</v>
      </c>
      <c r="C58" s="7">
        <v>0</v>
      </c>
      <c r="D58" s="8" t="s">
        <v>40</v>
      </c>
      <c r="F58" s="7"/>
      <c r="G58" s="20">
        <v>3</v>
      </c>
      <c r="H58" s="21">
        <f>SUM(C58*G58)</f>
        <v>0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 hidden="1">
      <c r="A59" s="15"/>
      <c r="B59" s="7" t="s">
        <v>43</v>
      </c>
      <c r="C59" s="7">
        <v>0</v>
      </c>
      <c r="D59" s="8" t="s">
        <v>85</v>
      </c>
      <c r="E59" s="7"/>
      <c r="F59" s="7"/>
      <c r="G59" s="20">
        <v>6.5</v>
      </c>
      <c r="H59" s="21">
        <f>SUM(C59*G59)</f>
        <v>0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 hidden="1">
      <c r="A60" s="15"/>
      <c r="B60" s="7"/>
      <c r="C60" s="7">
        <v>0</v>
      </c>
      <c r="D60" s="8" t="s">
        <v>86</v>
      </c>
      <c r="E60" s="7"/>
      <c r="F60" s="7"/>
      <c r="G60" s="20">
        <v>8.5</v>
      </c>
      <c r="H60" s="21">
        <f>SUM(C60*G60)</f>
        <v>0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 hidden="1">
      <c r="A61" s="15"/>
      <c r="B61" s="7"/>
      <c r="C61" s="7">
        <v>0</v>
      </c>
      <c r="D61" s="8" t="s">
        <v>87</v>
      </c>
      <c r="E61" s="7"/>
      <c r="F61" s="7"/>
      <c r="G61" s="20">
        <v>14.5</v>
      </c>
      <c r="H61" s="21">
        <f>SUM(C61*G61)</f>
        <v>0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.75" hidden="1">
      <c r="A62" s="15"/>
      <c r="B62" s="7"/>
      <c r="C62" s="7">
        <v>0</v>
      </c>
      <c r="D62" s="8" t="s">
        <v>88</v>
      </c>
      <c r="E62" s="7"/>
      <c r="F62" s="7"/>
      <c r="G62" s="20">
        <v>55.5</v>
      </c>
      <c r="H62" s="21">
        <f>SUM(C62*G62)</f>
        <v>0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 hidden="1">
      <c r="A63" s="15"/>
      <c r="B63" s="7" t="s">
        <v>61</v>
      </c>
      <c r="C63" s="7"/>
      <c r="D63" s="8"/>
      <c r="E63" s="7"/>
      <c r="F63" s="7"/>
      <c r="G63" s="20"/>
      <c r="H63" s="21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 hidden="1">
      <c r="A64" s="15"/>
      <c r="B64" s="7" t="s">
        <v>62</v>
      </c>
      <c r="C64" s="7">
        <v>0</v>
      </c>
      <c r="D64" s="8" t="s">
        <v>63</v>
      </c>
      <c r="E64" s="42">
        <v>0</v>
      </c>
      <c r="F64" s="7" t="s">
        <v>64</v>
      </c>
      <c r="G64" s="26">
        <v>0.04</v>
      </c>
      <c r="H64" s="21">
        <f>SUM(C64*G64)</f>
        <v>0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.75" hidden="1">
      <c r="A65" s="15"/>
      <c r="B65" s="7"/>
      <c r="C65" s="7">
        <v>0</v>
      </c>
      <c r="D65" s="8" t="s">
        <v>65</v>
      </c>
      <c r="E65" s="7">
        <v>0</v>
      </c>
      <c r="F65" s="7" t="s">
        <v>64</v>
      </c>
      <c r="G65" s="20">
        <v>0.1</v>
      </c>
      <c r="H65" s="21">
        <f>SUM(C65*E65*G65)</f>
        <v>0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.75" hidden="1">
      <c r="A66" s="15"/>
      <c r="B66" s="7" t="s">
        <v>66</v>
      </c>
      <c r="C66" s="7"/>
      <c r="D66" s="8"/>
      <c r="E66" s="7"/>
      <c r="F66" s="7"/>
      <c r="G66" s="20"/>
      <c r="H66" s="21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.75" hidden="1">
      <c r="A67" s="15"/>
      <c r="B67" s="7" t="s">
        <v>67</v>
      </c>
      <c r="C67" s="7">
        <v>0</v>
      </c>
      <c r="D67" s="8" t="s">
        <v>68</v>
      </c>
      <c r="E67" s="7"/>
      <c r="F67" s="7"/>
      <c r="G67" s="20">
        <v>50</v>
      </c>
      <c r="H67" s="21">
        <f>SUM(C67*G67)</f>
        <v>0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.75" hidden="1">
      <c r="A68" s="15"/>
      <c r="B68" s="7" t="s">
        <v>69</v>
      </c>
      <c r="C68" s="7">
        <v>0</v>
      </c>
      <c r="D68" s="8" t="s">
        <v>70</v>
      </c>
      <c r="E68" s="7"/>
      <c r="F68" s="7"/>
      <c r="G68" s="20">
        <v>200</v>
      </c>
      <c r="H68" s="21">
        <f>SUM(C68*G68)</f>
        <v>0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 hidden="1">
      <c r="A69" s="15"/>
      <c r="B69" s="7" t="s">
        <v>71</v>
      </c>
      <c r="C69" s="7">
        <v>0</v>
      </c>
      <c r="D69" s="8" t="s">
        <v>72</v>
      </c>
      <c r="E69" s="7"/>
      <c r="F69" s="7"/>
      <c r="G69" s="20">
        <v>350</v>
      </c>
      <c r="H69" s="21">
        <f>SUM(C69*G69)</f>
        <v>0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hidden="1">
      <c r="A70" s="15"/>
      <c r="B70" s="7" t="s">
        <v>73</v>
      </c>
      <c r="C70" s="7">
        <v>0</v>
      </c>
      <c r="D70" s="43" t="s">
        <v>74</v>
      </c>
      <c r="E70" s="7"/>
      <c r="F70" s="7"/>
      <c r="G70" s="20">
        <v>37</v>
      </c>
      <c r="H70" s="21">
        <f>SUM(C70*G70)</f>
        <v>0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hidden="1">
      <c r="A71" s="15"/>
      <c r="B71" s="7" t="s">
        <v>75</v>
      </c>
      <c r="C71" s="7"/>
      <c r="D71" s="8"/>
      <c r="E71" s="7"/>
      <c r="F71" s="7"/>
      <c r="G71" s="20"/>
      <c r="H71" s="15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 hidden="1">
      <c r="A72" s="15"/>
      <c r="B72" s="7" t="s">
        <v>69</v>
      </c>
      <c r="C72" s="7">
        <v>0</v>
      </c>
      <c r="D72" s="8" t="s">
        <v>70</v>
      </c>
      <c r="E72" s="7">
        <v>0</v>
      </c>
      <c r="F72" s="7" t="s">
        <v>76</v>
      </c>
      <c r="G72" s="20">
        <v>0.34</v>
      </c>
      <c r="H72" s="36">
        <f>SUM(C72*E72*G72)</f>
        <v>0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 hidden="1">
      <c r="A73" s="27"/>
      <c r="B73" s="29"/>
      <c r="C73" s="29"/>
      <c r="D73" s="30"/>
      <c r="E73" s="29"/>
      <c r="F73" s="39" t="s">
        <v>51</v>
      </c>
      <c r="G73" s="32"/>
      <c r="H73" s="40">
        <f>SUM(H56:H72)</f>
        <v>0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>
      <c r="A74" s="15"/>
      <c r="B74" s="7"/>
      <c r="C74" s="7"/>
      <c r="D74" s="8"/>
      <c r="E74" s="7"/>
      <c r="F74" s="31" t="s">
        <v>51</v>
      </c>
      <c r="G74" s="6"/>
      <c r="H74" s="33">
        <f>SUM(H33:H36)</f>
        <v>0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.75">
      <c r="A75" s="37"/>
      <c r="B75" s="17"/>
      <c r="C75" s="17"/>
      <c r="D75" s="18"/>
      <c r="E75" s="17"/>
      <c r="F75" s="17"/>
      <c r="G75" s="16"/>
      <c r="H75" s="19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.75">
      <c r="A76" s="15"/>
      <c r="B76" s="7" t="s">
        <v>107</v>
      </c>
      <c r="C76" s="23" t="s">
        <v>109</v>
      </c>
      <c r="D76" s="23" t="s">
        <v>108</v>
      </c>
      <c r="E76" s="7"/>
      <c r="F76" s="7"/>
      <c r="G76" s="44" t="s">
        <v>110</v>
      </c>
      <c r="H76" s="15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>
      <c r="A77" s="15"/>
      <c r="B77" s="7"/>
      <c r="C77" s="1"/>
      <c r="D77" s="1"/>
      <c r="E77" s="25"/>
      <c r="F77" s="7"/>
      <c r="G77" s="1"/>
      <c r="H77" s="21">
        <f>SUM(C77*G77)</f>
        <v>0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.75">
      <c r="A78" s="15"/>
      <c r="B78" s="7"/>
      <c r="C78" s="1"/>
      <c r="D78" s="1"/>
      <c r="E78" s="25"/>
      <c r="F78" s="7"/>
      <c r="G78" s="1"/>
      <c r="H78" s="21">
        <f>SUM(C78*G78)</f>
        <v>0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>
      <c r="A79" s="15"/>
      <c r="B79" s="7"/>
      <c r="C79" s="1"/>
      <c r="D79" s="1"/>
      <c r="E79" s="25"/>
      <c r="F79" s="7"/>
      <c r="G79" s="1"/>
      <c r="H79" s="21">
        <f>SUM(C79*G79)</f>
        <v>0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>
      <c r="A80" s="15"/>
      <c r="B80" s="7"/>
      <c r="C80" s="1"/>
      <c r="D80" s="1"/>
      <c r="E80" s="25"/>
      <c r="F80" s="7"/>
      <c r="G80" s="1"/>
      <c r="H80" s="21">
        <f>SUM(C80*G80)</f>
        <v>0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>
      <c r="A81" s="15"/>
      <c r="B81" s="7"/>
      <c r="C81" s="1"/>
      <c r="D81" s="1"/>
      <c r="E81" s="25"/>
      <c r="F81" s="7"/>
      <c r="G81" s="1"/>
      <c r="H81" s="21">
        <f>SUM(C81*G81)</f>
        <v>0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hidden="1">
      <c r="A82" s="37"/>
      <c r="B82" s="17"/>
      <c r="C82" s="17"/>
      <c r="D82" s="18"/>
      <c r="E82" s="17"/>
      <c r="F82" s="17"/>
      <c r="G82" s="16"/>
      <c r="H82" s="19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.75" hidden="1">
      <c r="A83" s="15"/>
      <c r="B83" s="7" t="s">
        <v>83</v>
      </c>
      <c r="C83" s="7"/>
      <c r="D83" s="8"/>
      <c r="E83" s="7"/>
      <c r="F83" s="7"/>
      <c r="G83" s="6"/>
      <c r="H83" s="15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 hidden="1">
      <c r="A84" s="15" t="s">
        <v>57</v>
      </c>
      <c r="B84" s="7" t="s">
        <v>44</v>
      </c>
      <c r="C84" s="7">
        <v>0</v>
      </c>
      <c r="D84" s="8" t="s">
        <v>45</v>
      </c>
      <c r="E84" s="25"/>
      <c r="F84" s="7"/>
      <c r="G84" s="26">
        <v>0.04</v>
      </c>
      <c r="H84" s="21">
        <f aca="true" t="shared" si="2" ref="H84:H89">SUM(C84*G84)</f>
        <v>0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.75" hidden="1">
      <c r="A85" s="15"/>
      <c r="B85" s="7"/>
      <c r="C85" s="7">
        <v>0</v>
      </c>
      <c r="D85" s="8" t="s">
        <v>52</v>
      </c>
      <c r="E85" s="25"/>
      <c r="F85" s="7"/>
      <c r="G85" s="26">
        <v>0.1</v>
      </c>
      <c r="H85" s="21">
        <f t="shared" si="2"/>
        <v>0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 hidden="1">
      <c r="A86" s="15"/>
      <c r="B86" s="7"/>
      <c r="C86" s="7">
        <v>0</v>
      </c>
      <c r="D86" s="8" t="s">
        <v>49</v>
      </c>
      <c r="E86" s="38"/>
      <c r="F86" s="7"/>
      <c r="G86" s="20">
        <v>0.35</v>
      </c>
      <c r="H86" s="21">
        <f t="shared" si="2"/>
        <v>0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 hidden="1">
      <c r="A87" s="15"/>
      <c r="B87" s="7"/>
      <c r="C87" s="7">
        <v>0</v>
      </c>
      <c r="D87" s="8" t="s">
        <v>58</v>
      </c>
      <c r="E87" s="38"/>
      <c r="F87" s="7"/>
      <c r="G87" s="20">
        <v>5.9</v>
      </c>
      <c r="H87" s="21">
        <f t="shared" si="2"/>
        <v>0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.75" hidden="1">
      <c r="A88" s="15"/>
      <c r="B88" s="7"/>
      <c r="C88" s="7">
        <v>0</v>
      </c>
      <c r="D88" s="8" t="s">
        <v>59</v>
      </c>
      <c r="E88" s="38"/>
      <c r="F88" s="7"/>
      <c r="G88" s="20">
        <v>3.5</v>
      </c>
      <c r="H88" s="21">
        <f t="shared" si="2"/>
        <v>0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.75" hidden="1">
      <c r="A89" s="15"/>
      <c r="B89" s="7"/>
      <c r="C89" s="7">
        <v>0</v>
      </c>
      <c r="D89" s="8" t="s">
        <v>60</v>
      </c>
      <c r="E89" s="38"/>
      <c r="F89" s="7"/>
      <c r="G89" s="20">
        <v>50</v>
      </c>
      <c r="H89" s="36">
        <f t="shared" si="2"/>
        <v>0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.75" hidden="1">
      <c r="A90" s="27"/>
      <c r="B90" s="29"/>
      <c r="C90" s="29"/>
      <c r="D90" s="30"/>
      <c r="E90" s="29"/>
      <c r="F90" s="39" t="s">
        <v>51</v>
      </c>
      <c r="G90" s="32"/>
      <c r="H90" s="40">
        <f>SUM(H84:H89)</f>
        <v>0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 hidden="1">
      <c r="A91" s="37"/>
      <c r="B91" s="17"/>
      <c r="C91" s="17"/>
      <c r="D91" s="18"/>
      <c r="E91" s="17"/>
      <c r="F91" s="17"/>
      <c r="G91" s="16"/>
      <c r="H91" s="19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 hidden="1">
      <c r="A92" s="15"/>
      <c r="B92" s="7" t="s">
        <v>82</v>
      </c>
      <c r="C92" s="7"/>
      <c r="D92" s="8"/>
      <c r="E92" s="7"/>
      <c r="F92" s="7"/>
      <c r="G92" s="6"/>
      <c r="H92" s="15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 hidden="1">
      <c r="A93" s="15"/>
      <c r="B93" s="7" t="s">
        <v>44</v>
      </c>
      <c r="C93" s="7">
        <v>0</v>
      </c>
      <c r="D93" s="8" t="s">
        <v>45</v>
      </c>
      <c r="E93" s="25"/>
      <c r="F93" s="7"/>
      <c r="G93" s="26">
        <v>0.04</v>
      </c>
      <c r="H93" s="21">
        <f>SUM(C93*G93)</f>
        <v>0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 hidden="1">
      <c r="A94" s="15"/>
      <c r="B94" s="7"/>
      <c r="C94" s="7">
        <v>0</v>
      </c>
      <c r="D94" s="8" t="s">
        <v>52</v>
      </c>
      <c r="E94" s="25"/>
      <c r="F94" s="7"/>
      <c r="G94" s="26">
        <v>0.1</v>
      </c>
      <c r="H94" s="21">
        <f>SUM(C94*G94)</f>
        <v>0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.75" hidden="1">
      <c r="A95" s="15"/>
      <c r="B95" s="7"/>
      <c r="C95" s="7">
        <v>0</v>
      </c>
      <c r="D95" s="8" t="s">
        <v>46</v>
      </c>
      <c r="E95" s="25"/>
      <c r="F95" s="7"/>
      <c r="G95" s="26">
        <v>0.5</v>
      </c>
      <c r="H95" s="21">
        <f>SUM(C95*G95)</f>
        <v>0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.75" hidden="1">
      <c r="A96" s="15"/>
      <c r="B96" s="7"/>
      <c r="C96" s="7">
        <v>0</v>
      </c>
      <c r="D96" s="8" t="s">
        <v>47</v>
      </c>
      <c r="E96" s="25"/>
      <c r="F96" s="7"/>
      <c r="G96" s="26">
        <v>0.5</v>
      </c>
      <c r="H96" s="21">
        <f>SUM(C96*G96)</f>
        <v>0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.75" hidden="1">
      <c r="A97" s="15"/>
      <c r="B97" s="7"/>
      <c r="C97" s="7">
        <v>0</v>
      </c>
      <c r="D97" s="8" t="s">
        <v>48</v>
      </c>
      <c r="E97" s="25"/>
      <c r="F97" s="7"/>
      <c r="G97" s="26">
        <v>0.83</v>
      </c>
      <c r="H97" s="36">
        <f>SUM(C97*G97)</f>
        <v>0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.75" hidden="1">
      <c r="A98" s="27"/>
      <c r="B98" s="29"/>
      <c r="C98" s="29"/>
      <c r="D98" s="30"/>
      <c r="E98" s="29"/>
      <c r="F98" s="39" t="s">
        <v>51</v>
      </c>
      <c r="G98" s="32"/>
      <c r="H98" s="40">
        <f>SUM(H93:H97)</f>
        <v>0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.75" hidden="1">
      <c r="A99" s="41"/>
      <c r="B99" s="7"/>
      <c r="C99" s="7"/>
      <c r="D99" s="8"/>
      <c r="E99" s="7"/>
      <c r="F99" s="7"/>
      <c r="G99" s="6"/>
      <c r="H99" s="15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.75" hidden="1">
      <c r="A100" s="15"/>
      <c r="B100" s="7" t="s">
        <v>29</v>
      </c>
      <c r="C100" s="7"/>
      <c r="D100" s="8"/>
      <c r="E100" s="7"/>
      <c r="F100" s="7"/>
      <c r="G100" s="6"/>
      <c r="H100" s="15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75" hidden="1">
      <c r="A101" s="15"/>
      <c r="B101" s="7" t="s">
        <v>39</v>
      </c>
      <c r="C101" s="7">
        <v>0</v>
      </c>
      <c r="D101" s="8" t="s">
        <v>40</v>
      </c>
      <c r="E101" s="7">
        <v>0</v>
      </c>
      <c r="F101" s="7" t="s">
        <v>41</v>
      </c>
      <c r="G101" s="20">
        <v>0.345</v>
      </c>
      <c r="H101" s="21">
        <f>SUM(C101*E101*G101)</f>
        <v>0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.75" hidden="1">
      <c r="A102" s="15"/>
      <c r="B102" s="7"/>
      <c r="C102" s="7">
        <v>0</v>
      </c>
      <c r="D102" s="8" t="s">
        <v>40</v>
      </c>
      <c r="E102" s="7">
        <v>0</v>
      </c>
      <c r="F102" s="7" t="s">
        <v>41</v>
      </c>
      <c r="G102" s="20">
        <v>0.345</v>
      </c>
      <c r="H102" s="21">
        <f>SUM(C102*E102*G102)</f>
        <v>0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.75" hidden="1">
      <c r="A103" s="15"/>
      <c r="B103" s="7" t="s">
        <v>42</v>
      </c>
      <c r="C103" s="7">
        <v>0</v>
      </c>
      <c r="D103" s="8" t="s">
        <v>40</v>
      </c>
      <c r="F103" s="7"/>
      <c r="G103" s="20">
        <v>3</v>
      </c>
      <c r="H103" s="21">
        <f>SUM(C103*G103)</f>
        <v>0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.75" hidden="1">
      <c r="A104" s="15"/>
      <c r="B104" s="7" t="s">
        <v>43</v>
      </c>
      <c r="C104" s="7">
        <v>0</v>
      </c>
      <c r="D104" s="8" t="s">
        <v>85</v>
      </c>
      <c r="E104" s="7"/>
      <c r="F104" s="7"/>
      <c r="G104" s="20">
        <v>6.5</v>
      </c>
      <c r="H104" s="21">
        <f>SUM(C104*G104)</f>
        <v>0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2.75" hidden="1">
      <c r="A105" s="15"/>
      <c r="B105" s="7"/>
      <c r="C105" s="7">
        <v>0</v>
      </c>
      <c r="D105" s="8" t="s">
        <v>86</v>
      </c>
      <c r="E105" s="7"/>
      <c r="F105" s="7"/>
      <c r="G105" s="20">
        <v>8.5</v>
      </c>
      <c r="H105" s="21">
        <f>SUM(C105*G105)</f>
        <v>0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.75" hidden="1">
      <c r="A106" s="15"/>
      <c r="B106" s="7"/>
      <c r="C106" s="7">
        <v>0</v>
      </c>
      <c r="D106" s="8" t="s">
        <v>87</v>
      </c>
      <c r="E106" s="7"/>
      <c r="F106" s="7"/>
      <c r="G106" s="20">
        <v>14.5</v>
      </c>
      <c r="H106" s="21">
        <f>SUM(C106*G106)</f>
        <v>0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2.75" hidden="1">
      <c r="A107" s="15"/>
      <c r="B107" s="7"/>
      <c r="C107" s="7">
        <v>0</v>
      </c>
      <c r="D107" s="8" t="s">
        <v>88</v>
      </c>
      <c r="E107" s="7"/>
      <c r="F107" s="7"/>
      <c r="G107" s="20">
        <v>55.5</v>
      </c>
      <c r="H107" s="21">
        <f>SUM(C107*G107)</f>
        <v>0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2.75" hidden="1">
      <c r="A108" s="15"/>
      <c r="B108" s="7" t="s">
        <v>61</v>
      </c>
      <c r="C108" s="7"/>
      <c r="D108" s="8"/>
      <c r="E108" s="7"/>
      <c r="F108" s="7"/>
      <c r="G108" s="20"/>
      <c r="H108" s="21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2.75" hidden="1">
      <c r="A109" s="15"/>
      <c r="B109" s="7" t="s">
        <v>62</v>
      </c>
      <c r="C109" s="7">
        <v>0</v>
      </c>
      <c r="D109" s="8" t="s">
        <v>63</v>
      </c>
      <c r="E109" s="42">
        <v>0</v>
      </c>
      <c r="F109" s="7" t="s">
        <v>64</v>
      </c>
      <c r="G109" s="26">
        <v>0.04</v>
      </c>
      <c r="H109" s="21">
        <f>SUM(C109*G109)</f>
        <v>0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2.75" hidden="1">
      <c r="A110" s="15"/>
      <c r="B110" s="7"/>
      <c r="C110" s="7">
        <v>0</v>
      </c>
      <c r="D110" s="8" t="s">
        <v>65</v>
      </c>
      <c r="E110" s="7">
        <v>0</v>
      </c>
      <c r="F110" s="7" t="s">
        <v>64</v>
      </c>
      <c r="G110" s="20">
        <v>0.1</v>
      </c>
      <c r="H110" s="21">
        <f>SUM(C110*E110*G110)</f>
        <v>0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2.75" hidden="1">
      <c r="A111" s="15"/>
      <c r="B111" s="7" t="s">
        <v>66</v>
      </c>
      <c r="C111" s="7"/>
      <c r="D111" s="8"/>
      <c r="E111" s="7"/>
      <c r="F111" s="7"/>
      <c r="G111" s="20"/>
      <c r="H111" s="21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2.75" hidden="1">
      <c r="A112" s="15"/>
      <c r="B112" s="7" t="s">
        <v>67</v>
      </c>
      <c r="C112" s="7">
        <v>0</v>
      </c>
      <c r="D112" s="8" t="s">
        <v>68</v>
      </c>
      <c r="E112" s="7"/>
      <c r="F112" s="7"/>
      <c r="G112" s="20">
        <v>50</v>
      </c>
      <c r="H112" s="21">
        <f>SUM(C112*G112)</f>
        <v>0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2.75" hidden="1">
      <c r="A113" s="15"/>
      <c r="B113" s="7" t="s">
        <v>69</v>
      </c>
      <c r="C113" s="7">
        <v>0</v>
      </c>
      <c r="D113" s="8" t="s">
        <v>70</v>
      </c>
      <c r="E113" s="7"/>
      <c r="F113" s="7"/>
      <c r="G113" s="20">
        <v>200</v>
      </c>
      <c r="H113" s="21">
        <f>SUM(C113*G113)</f>
        <v>0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2.75" hidden="1">
      <c r="A114" s="15"/>
      <c r="B114" s="7" t="s">
        <v>71</v>
      </c>
      <c r="C114" s="7">
        <v>0</v>
      </c>
      <c r="D114" s="8" t="s">
        <v>72</v>
      </c>
      <c r="E114" s="7"/>
      <c r="F114" s="7"/>
      <c r="G114" s="20">
        <v>350</v>
      </c>
      <c r="H114" s="21">
        <f>SUM(C114*G114)</f>
        <v>0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2.75" hidden="1">
      <c r="A115" s="15"/>
      <c r="B115" s="7" t="s">
        <v>73</v>
      </c>
      <c r="C115" s="7">
        <v>0</v>
      </c>
      <c r="D115" s="43" t="s">
        <v>74</v>
      </c>
      <c r="E115" s="7"/>
      <c r="F115" s="7"/>
      <c r="G115" s="20">
        <v>37</v>
      </c>
      <c r="H115" s="21">
        <f>SUM(C115*G115)</f>
        <v>0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2.75" hidden="1">
      <c r="A116" s="15"/>
      <c r="B116" s="7" t="s">
        <v>75</v>
      </c>
      <c r="C116" s="7"/>
      <c r="D116" s="8"/>
      <c r="E116" s="7"/>
      <c r="F116" s="7"/>
      <c r="G116" s="20"/>
      <c r="H116" s="15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2.75" hidden="1">
      <c r="A117" s="15"/>
      <c r="B117" s="7" t="s">
        <v>69</v>
      </c>
      <c r="C117" s="7">
        <v>0</v>
      </c>
      <c r="D117" s="8" t="s">
        <v>70</v>
      </c>
      <c r="E117" s="7">
        <v>0</v>
      </c>
      <c r="F117" s="7" t="s">
        <v>76</v>
      </c>
      <c r="G117" s="20">
        <v>0.34</v>
      </c>
      <c r="H117" s="36">
        <f>SUM(C117*E117*G117)</f>
        <v>0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2.75" hidden="1">
      <c r="A118" s="27"/>
      <c r="B118" s="29"/>
      <c r="C118" s="29"/>
      <c r="D118" s="30"/>
      <c r="E118" s="29"/>
      <c r="F118" s="45" t="s">
        <v>51</v>
      </c>
      <c r="G118" s="32"/>
      <c r="H118" s="40">
        <f>SUM(H101:H117)</f>
        <v>0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2.75">
      <c r="A119" s="27"/>
      <c r="B119" s="29"/>
      <c r="C119" s="29"/>
      <c r="D119" s="30"/>
      <c r="E119" s="29"/>
      <c r="F119" s="46" t="s">
        <v>51</v>
      </c>
      <c r="G119" s="32"/>
      <c r="H119" s="33">
        <f>SUM(H77:H81)</f>
        <v>0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3.5" thickBot="1">
      <c r="A120" s="15"/>
      <c r="B120" s="7"/>
      <c r="C120" s="7"/>
      <c r="D120" s="8"/>
      <c r="E120" s="7"/>
      <c r="F120" s="34"/>
      <c r="G120" s="6"/>
      <c r="H120" s="35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6.5" thickTop="1">
      <c r="A121" s="15"/>
      <c r="B121" s="7"/>
      <c r="C121" s="7"/>
      <c r="D121" s="8"/>
      <c r="E121" s="7"/>
      <c r="F121" s="47" t="s">
        <v>14</v>
      </c>
      <c r="G121" s="20"/>
      <c r="H121" s="48">
        <f>SUM(H25+H30+H74+H119)</f>
        <v>0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2.75">
      <c r="A122" s="27"/>
      <c r="B122" s="29"/>
      <c r="C122" s="29"/>
      <c r="D122" s="30"/>
      <c r="E122" s="29"/>
      <c r="F122" s="29"/>
      <c r="G122" s="32"/>
      <c r="H122" s="2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2.7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2.7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2.7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2.7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2.7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2.7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2.7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2.7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2.7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2.7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2.7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2.7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2.7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12.7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ht="12.7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ht="12.7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12.7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12.7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12.7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ht="12.7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12.7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2.7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2.7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2.7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2.7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2.7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2.7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2.7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2.7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12.7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2.7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2.7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2.7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2.7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2.7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12.7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2.7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12.7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2.7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2.7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12.7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2.7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ht="12.7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2.7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12.7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2.7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12.7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ht="12.7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12.7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2.7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ht="12.7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ht="12.7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12.7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12.7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ht="12.7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12.7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12.7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2.7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ht="12.7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ht="12.75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 ht="12.75">
      <c r="A199" s="7"/>
      <c r="B199" s="7"/>
      <c r="C199" s="7"/>
      <c r="D199" s="7"/>
      <c r="E199" s="7"/>
      <c r="F199" s="7"/>
      <c r="G199" s="7"/>
      <c r="H199" s="7"/>
      <c r="I199" s="7"/>
      <c r="J199" s="7"/>
    </row>
    <row r="200" spans="1:10" ht="12.75">
      <c r="A200" s="7"/>
      <c r="B200" s="7"/>
      <c r="C200" s="7"/>
      <c r="D200" s="7"/>
      <c r="E200" s="7"/>
      <c r="F200" s="7"/>
      <c r="G200" s="7"/>
      <c r="H200" s="7"/>
      <c r="I200" s="7"/>
      <c r="J200" s="7"/>
    </row>
    <row r="201" spans="1:10" ht="12.75">
      <c r="A201" s="7"/>
      <c r="B201" s="7"/>
      <c r="C201" s="7"/>
      <c r="D201" s="7"/>
      <c r="E201" s="7"/>
      <c r="F201" s="7"/>
      <c r="G201" s="7"/>
      <c r="H201" s="7"/>
      <c r="I201" s="7"/>
      <c r="J201" s="7"/>
    </row>
    <row r="202" spans="1:10" ht="12.75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 ht="12.75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0" ht="12.75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pans="1:10" ht="12.75">
      <c r="A205" s="7"/>
      <c r="B205" s="7"/>
      <c r="C205" s="7"/>
      <c r="D205" s="7"/>
      <c r="E205" s="7"/>
      <c r="F205" s="7"/>
      <c r="G205" s="7"/>
      <c r="H205" s="7"/>
      <c r="I205" s="7"/>
      <c r="J205" s="7"/>
    </row>
    <row r="206" spans="1:10" ht="12.75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0" ht="12.75">
      <c r="A207" s="7"/>
      <c r="B207" s="7"/>
      <c r="C207" s="7"/>
      <c r="D207" s="7"/>
      <c r="E207" s="7"/>
      <c r="F207" s="7"/>
      <c r="G207" s="7"/>
      <c r="H207" s="7"/>
      <c r="I207" s="7"/>
      <c r="J207" s="7"/>
    </row>
    <row r="208" spans="1:10" ht="12.75">
      <c r="A208" s="7"/>
      <c r="B208" s="7"/>
      <c r="C208" s="7"/>
      <c r="D208" s="7"/>
      <c r="E208" s="7"/>
      <c r="F208" s="7"/>
      <c r="G208" s="7"/>
      <c r="H208" s="7"/>
      <c r="I208" s="7"/>
      <c r="J208" s="7"/>
    </row>
    <row r="209" spans="1:10" ht="12.75">
      <c r="A209" s="7"/>
      <c r="B209" s="7"/>
      <c r="C209" s="7"/>
      <c r="D209" s="7"/>
      <c r="E209" s="7"/>
      <c r="F209" s="7"/>
      <c r="G209" s="7"/>
      <c r="H209" s="7"/>
      <c r="I209" s="7"/>
      <c r="J209" s="7"/>
    </row>
    <row r="210" spans="1:10" ht="12.75">
      <c r="A210" s="7"/>
      <c r="B210" s="7"/>
      <c r="C210" s="7"/>
      <c r="D210" s="7"/>
      <c r="E210" s="7"/>
      <c r="F210" s="7"/>
      <c r="G210" s="7"/>
      <c r="H210" s="7"/>
      <c r="I210" s="7"/>
      <c r="J210" s="7"/>
    </row>
    <row r="211" spans="1:10" ht="12.75">
      <c r="A211" s="7"/>
      <c r="B211" s="7"/>
      <c r="C211" s="7"/>
      <c r="D211" s="7"/>
      <c r="E211" s="7"/>
      <c r="F211" s="7"/>
      <c r="G211" s="7"/>
      <c r="H211" s="7"/>
      <c r="I211" s="7"/>
      <c r="J211" s="7"/>
    </row>
    <row r="212" spans="1:10" ht="12.75">
      <c r="A212" s="7"/>
      <c r="B212" s="7"/>
      <c r="C212" s="7"/>
      <c r="D212" s="7"/>
      <c r="E212" s="7"/>
      <c r="F212" s="7"/>
      <c r="G212" s="7"/>
      <c r="H212" s="7"/>
      <c r="I212" s="7"/>
      <c r="J212" s="7"/>
    </row>
    <row r="213" spans="1:10" ht="12.75">
      <c r="A213" s="7"/>
      <c r="B213" s="7"/>
      <c r="C213" s="7"/>
      <c r="D213" s="7"/>
      <c r="E213" s="7"/>
      <c r="F213" s="7"/>
      <c r="G213" s="7"/>
      <c r="H213" s="7"/>
      <c r="I213" s="7"/>
      <c r="J213" s="7"/>
    </row>
    <row r="214" spans="1:10" ht="12.75">
      <c r="A214" s="7"/>
      <c r="B214" s="7"/>
      <c r="C214" s="7"/>
      <c r="D214" s="7"/>
      <c r="E214" s="7"/>
      <c r="F214" s="7"/>
      <c r="G214" s="7"/>
      <c r="H214" s="7"/>
      <c r="I214" s="7"/>
      <c r="J214" s="7"/>
    </row>
    <row r="215" spans="1:10" ht="12.75">
      <c r="A215" s="7"/>
      <c r="B215" s="7"/>
      <c r="C215" s="7"/>
      <c r="D215" s="7"/>
      <c r="E215" s="7"/>
      <c r="F215" s="7"/>
      <c r="G215" s="7"/>
      <c r="H215" s="7"/>
      <c r="I215" s="7"/>
      <c r="J215" s="7"/>
    </row>
    <row r="216" spans="1:10" ht="12.75">
      <c r="A216" s="7"/>
      <c r="B216" s="7"/>
      <c r="C216" s="7"/>
      <c r="D216" s="7"/>
      <c r="E216" s="7"/>
      <c r="F216" s="7"/>
      <c r="G216" s="7"/>
      <c r="H216" s="7"/>
      <c r="I216" s="7"/>
      <c r="J216" s="7"/>
    </row>
    <row r="217" spans="1:10" ht="12.75">
      <c r="A217" s="7"/>
      <c r="B217" s="7"/>
      <c r="C217" s="7"/>
      <c r="D217" s="7"/>
      <c r="E217" s="7"/>
      <c r="F217" s="7"/>
      <c r="G217" s="7"/>
      <c r="H217" s="7"/>
      <c r="I217" s="7"/>
      <c r="J217" s="7"/>
    </row>
    <row r="218" spans="1:10" ht="12.75">
      <c r="A218" s="7"/>
      <c r="B218" s="7"/>
      <c r="C218" s="7"/>
      <c r="D218" s="7"/>
      <c r="E218" s="7"/>
      <c r="F218" s="7"/>
      <c r="G218" s="7"/>
      <c r="H218" s="7"/>
      <c r="I218" s="7"/>
      <c r="J218" s="7"/>
    </row>
    <row r="219" spans="1:10" ht="12.75">
      <c r="A219" s="7"/>
      <c r="B219" s="7"/>
      <c r="C219" s="7"/>
      <c r="D219" s="7"/>
      <c r="E219" s="7"/>
      <c r="F219" s="7"/>
      <c r="G219" s="7"/>
      <c r="H219" s="7"/>
      <c r="I219" s="7"/>
      <c r="J219" s="7"/>
    </row>
    <row r="220" spans="1:10" ht="12.75">
      <c r="A220" s="7"/>
      <c r="B220" s="7"/>
      <c r="C220" s="7"/>
      <c r="D220" s="7"/>
      <c r="E220" s="7"/>
      <c r="F220" s="7"/>
      <c r="G220" s="7"/>
      <c r="H220" s="7"/>
      <c r="I220" s="7"/>
      <c r="J220" s="7"/>
    </row>
    <row r="221" spans="1:10" ht="12.75">
      <c r="A221" s="7"/>
      <c r="B221" s="7"/>
      <c r="C221" s="7"/>
      <c r="D221" s="7"/>
      <c r="E221" s="7"/>
      <c r="F221" s="7"/>
      <c r="G221" s="7"/>
      <c r="H221" s="7"/>
      <c r="I221" s="7"/>
      <c r="J221" s="7"/>
    </row>
    <row r="222" spans="1:10" ht="12.75">
      <c r="A222" s="7"/>
      <c r="B222" s="7"/>
      <c r="C222" s="7"/>
      <c r="D222" s="7"/>
      <c r="E222" s="7"/>
      <c r="F222" s="7"/>
      <c r="G222" s="7"/>
      <c r="H222" s="7"/>
      <c r="I222" s="7"/>
      <c r="J222" s="7"/>
    </row>
    <row r="223" spans="1:10" ht="12.75">
      <c r="A223" s="7"/>
      <c r="B223" s="7"/>
      <c r="C223" s="7"/>
      <c r="D223" s="7"/>
      <c r="E223" s="7"/>
      <c r="F223" s="7"/>
      <c r="G223" s="7"/>
      <c r="H223" s="7"/>
      <c r="I223" s="7"/>
      <c r="J223" s="7"/>
    </row>
    <row r="224" spans="1:10" ht="12.75">
      <c r="A224" s="7"/>
      <c r="B224" s="7"/>
      <c r="C224" s="7"/>
      <c r="D224" s="7"/>
      <c r="E224" s="7"/>
      <c r="F224" s="7"/>
      <c r="G224" s="7"/>
      <c r="H224" s="7"/>
      <c r="I224" s="7"/>
      <c r="J224" s="7"/>
    </row>
    <row r="225" spans="1:10" ht="12.75">
      <c r="A225" s="7"/>
      <c r="B225" s="7"/>
      <c r="C225" s="7"/>
      <c r="D225" s="7"/>
      <c r="E225" s="7"/>
      <c r="F225" s="7"/>
      <c r="G225" s="7"/>
      <c r="H225" s="7"/>
      <c r="I225" s="7"/>
      <c r="J225" s="7"/>
    </row>
    <row r="226" spans="1:10" ht="12.75">
      <c r="A226" s="7"/>
      <c r="B226" s="7"/>
      <c r="C226" s="7"/>
      <c r="D226" s="7"/>
      <c r="E226" s="7"/>
      <c r="F226" s="7"/>
      <c r="G226" s="7"/>
      <c r="H226" s="7"/>
      <c r="I226" s="7"/>
      <c r="J226" s="7"/>
    </row>
    <row r="227" spans="1:10" ht="12.75">
      <c r="A227" s="7"/>
      <c r="B227" s="7"/>
      <c r="C227" s="7"/>
      <c r="D227" s="7"/>
      <c r="E227" s="7"/>
      <c r="F227" s="7"/>
      <c r="G227" s="7"/>
      <c r="H227" s="7"/>
      <c r="I227" s="7"/>
      <c r="J227" s="7"/>
    </row>
    <row r="228" spans="1:10" ht="12.75">
      <c r="A228" s="7"/>
      <c r="B228" s="7"/>
      <c r="C228" s="7"/>
      <c r="D228" s="7"/>
      <c r="E228" s="7"/>
      <c r="F228" s="7"/>
      <c r="G228" s="7"/>
      <c r="H228" s="7"/>
      <c r="I228" s="7"/>
      <c r="J228" s="7"/>
    </row>
    <row r="229" spans="1:10" ht="12.75">
      <c r="A229" s="7"/>
      <c r="B229" s="7"/>
      <c r="C229" s="7"/>
      <c r="D229" s="7"/>
      <c r="E229" s="7"/>
      <c r="F229" s="7"/>
      <c r="G229" s="7"/>
      <c r="H229" s="7"/>
      <c r="I229" s="7"/>
      <c r="J229" s="7"/>
    </row>
    <row r="230" spans="1:10" ht="12.75">
      <c r="A230" s="7"/>
      <c r="B230" s="7"/>
      <c r="C230" s="7"/>
      <c r="D230" s="7"/>
      <c r="E230" s="7"/>
      <c r="F230" s="7"/>
      <c r="G230" s="7"/>
      <c r="H230" s="7"/>
      <c r="I230" s="7"/>
      <c r="J230" s="7"/>
    </row>
    <row r="231" spans="1:10" ht="12.75">
      <c r="A231" s="7"/>
      <c r="B231" s="7"/>
      <c r="C231" s="7"/>
      <c r="D231" s="7"/>
      <c r="E231" s="7"/>
      <c r="F231" s="7"/>
      <c r="G231" s="7"/>
      <c r="H231" s="7"/>
      <c r="I231" s="7"/>
      <c r="J231" s="7"/>
    </row>
    <row r="232" spans="1:10" ht="12.75">
      <c r="A232" s="7"/>
      <c r="B232" s="7"/>
      <c r="C232" s="7"/>
      <c r="D232" s="7"/>
      <c r="E232" s="7"/>
      <c r="F232" s="7"/>
      <c r="G232" s="7"/>
      <c r="H232" s="7"/>
      <c r="I232" s="7"/>
      <c r="J232" s="7"/>
    </row>
    <row r="233" spans="1:10" ht="12.75">
      <c r="A233" s="7"/>
      <c r="B233" s="7"/>
      <c r="C233" s="7"/>
      <c r="D233" s="7"/>
      <c r="E233" s="7"/>
      <c r="F233" s="7"/>
      <c r="G233" s="7"/>
      <c r="H233" s="7"/>
      <c r="I233" s="7"/>
      <c r="J233" s="7"/>
    </row>
    <row r="234" spans="1:10" ht="12.75">
      <c r="A234" s="7"/>
      <c r="B234" s="7"/>
      <c r="C234" s="7"/>
      <c r="D234" s="7"/>
      <c r="E234" s="7"/>
      <c r="F234" s="7"/>
      <c r="G234" s="7"/>
      <c r="H234" s="7"/>
      <c r="I234" s="7"/>
      <c r="J234" s="7"/>
    </row>
    <row r="235" spans="1:10" ht="12.75">
      <c r="A235" s="7"/>
      <c r="B235" s="7"/>
      <c r="C235" s="7"/>
      <c r="D235" s="7"/>
      <c r="E235" s="7"/>
      <c r="F235" s="7"/>
      <c r="G235" s="7"/>
      <c r="H235" s="7"/>
      <c r="I235" s="7"/>
      <c r="J235" s="7"/>
    </row>
    <row r="236" spans="1:10" ht="12.75">
      <c r="A236" s="7"/>
      <c r="B236" s="7"/>
      <c r="C236" s="7"/>
      <c r="D236" s="7"/>
      <c r="E236" s="7"/>
      <c r="F236" s="7"/>
      <c r="G236" s="7"/>
      <c r="H236" s="7"/>
      <c r="I236" s="7"/>
      <c r="J236" s="7"/>
    </row>
    <row r="237" spans="1:10" ht="12.75">
      <c r="A237" s="7"/>
      <c r="B237" s="7"/>
      <c r="C237" s="7"/>
      <c r="D237" s="7"/>
      <c r="E237" s="7"/>
      <c r="F237" s="7"/>
      <c r="G237" s="7"/>
      <c r="H237" s="7"/>
      <c r="I237" s="7"/>
      <c r="J237" s="7"/>
    </row>
    <row r="238" spans="1:10" ht="12.75">
      <c r="A238" s="7"/>
      <c r="B238" s="7"/>
      <c r="C238" s="7"/>
      <c r="D238" s="7"/>
      <c r="E238" s="7"/>
      <c r="F238" s="7"/>
      <c r="G238" s="7"/>
      <c r="H238" s="7"/>
      <c r="I238" s="7"/>
      <c r="J238" s="7"/>
    </row>
    <row r="239" spans="1:10" ht="12.75">
      <c r="A239" s="7"/>
      <c r="B239" s="7"/>
      <c r="C239" s="7"/>
      <c r="D239" s="7"/>
      <c r="E239" s="7"/>
      <c r="F239" s="7"/>
      <c r="G239" s="7"/>
      <c r="H239" s="7"/>
      <c r="I239" s="7"/>
      <c r="J239" s="7"/>
    </row>
    <row r="240" spans="1:10" ht="12.75">
      <c r="A240" s="7"/>
      <c r="B240" s="7"/>
      <c r="C240" s="7"/>
      <c r="D240" s="7"/>
      <c r="E240" s="7"/>
      <c r="F240" s="7"/>
      <c r="G240" s="7"/>
      <c r="H240" s="7"/>
      <c r="I240" s="7"/>
      <c r="J240" s="7"/>
    </row>
    <row r="241" spans="1:10" ht="12.75">
      <c r="A241" s="7"/>
      <c r="B241" s="7"/>
      <c r="C241" s="7"/>
      <c r="D241" s="7"/>
      <c r="E241" s="7"/>
      <c r="F241" s="7"/>
      <c r="G241" s="7"/>
      <c r="H241" s="7"/>
      <c r="I241" s="7"/>
      <c r="J241" s="7"/>
    </row>
    <row r="242" spans="1:10" ht="12.75">
      <c r="A242" s="7"/>
      <c r="B242" s="7"/>
      <c r="C242" s="7"/>
      <c r="D242" s="7"/>
      <c r="E242" s="7"/>
      <c r="F242" s="7"/>
      <c r="G242" s="7"/>
      <c r="H242" s="7"/>
      <c r="I242" s="7"/>
      <c r="J242" s="7"/>
    </row>
    <row r="243" spans="1:10" ht="12.75">
      <c r="A243" s="7"/>
      <c r="B243" s="7"/>
      <c r="C243" s="7"/>
      <c r="D243" s="7"/>
      <c r="E243" s="7"/>
      <c r="F243" s="7"/>
      <c r="G243" s="7"/>
      <c r="H243" s="7"/>
      <c r="I243" s="7"/>
      <c r="J243" s="7"/>
    </row>
    <row r="244" spans="1:10" ht="12.75">
      <c r="A244" s="7"/>
      <c r="B244" s="7"/>
      <c r="C244" s="7"/>
      <c r="D244" s="7"/>
      <c r="E244" s="7"/>
      <c r="F244" s="7"/>
      <c r="G244" s="7"/>
      <c r="H244" s="7"/>
      <c r="I244" s="7"/>
      <c r="J244" s="7"/>
    </row>
    <row r="245" spans="1:10" ht="12.75">
      <c r="A245" s="7"/>
      <c r="B245" s="7"/>
      <c r="C245" s="7"/>
      <c r="D245" s="7"/>
      <c r="E245" s="7"/>
      <c r="F245" s="7"/>
      <c r="G245" s="7"/>
      <c r="H245" s="7"/>
      <c r="I245" s="7"/>
      <c r="J245" s="7"/>
    </row>
    <row r="246" spans="1:10" ht="12.75">
      <c r="A246" s="7"/>
      <c r="B246" s="7"/>
      <c r="C246" s="7"/>
      <c r="D246" s="7"/>
      <c r="E246" s="7"/>
      <c r="F246" s="7"/>
      <c r="G246" s="7"/>
      <c r="H246" s="7"/>
      <c r="I246" s="7"/>
      <c r="J246" s="7"/>
    </row>
    <row r="247" spans="1:10" ht="12.75">
      <c r="A247" s="7"/>
      <c r="B247" s="7"/>
      <c r="C247" s="7"/>
      <c r="D247" s="7"/>
      <c r="E247" s="7"/>
      <c r="F247" s="7"/>
      <c r="G247" s="7"/>
      <c r="H247" s="7"/>
      <c r="I247" s="7"/>
      <c r="J247" s="7"/>
    </row>
    <row r="248" spans="1:10" ht="12.75">
      <c r="A248" s="7"/>
      <c r="B248" s="7"/>
      <c r="C248" s="7"/>
      <c r="D248" s="7"/>
      <c r="E248" s="7"/>
      <c r="F248" s="7"/>
      <c r="G248" s="7"/>
      <c r="H248" s="7"/>
      <c r="I248" s="7"/>
      <c r="J248" s="7"/>
    </row>
    <row r="249" spans="1:10" ht="12.75">
      <c r="A249" s="7"/>
      <c r="B249" s="7"/>
      <c r="C249" s="7"/>
      <c r="D249" s="7"/>
      <c r="E249" s="7"/>
      <c r="F249" s="7"/>
      <c r="G249" s="7"/>
      <c r="H249" s="7"/>
      <c r="I249" s="7"/>
      <c r="J249" s="7"/>
    </row>
    <row r="250" spans="1:10" ht="12.75">
      <c r="A250" s="7"/>
      <c r="B250" s="7"/>
      <c r="C250" s="7"/>
      <c r="D250" s="7"/>
      <c r="E250" s="7"/>
      <c r="F250" s="7"/>
      <c r="G250" s="7"/>
      <c r="H250" s="7"/>
      <c r="I250" s="7"/>
      <c r="J250" s="7"/>
    </row>
    <row r="251" spans="1:10" ht="12.75">
      <c r="A251" s="7"/>
      <c r="B251" s="7"/>
      <c r="C251" s="7"/>
      <c r="D251" s="7"/>
      <c r="E251" s="7"/>
      <c r="F251" s="7"/>
      <c r="G251" s="7"/>
      <c r="H251" s="7"/>
      <c r="I251" s="7"/>
      <c r="J251" s="7"/>
    </row>
    <row r="252" spans="1:10" ht="12.75">
      <c r="A252" s="7"/>
      <c r="B252" s="7"/>
      <c r="C252" s="7"/>
      <c r="D252" s="7"/>
      <c r="E252" s="7"/>
      <c r="F252" s="7"/>
      <c r="G252" s="7"/>
      <c r="H252" s="7"/>
      <c r="I252" s="7"/>
      <c r="J252" s="7"/>
    </row>
    <row r="253" spans="1:10" ht="12.75">
      <c r="A253" s="7"/>
      <c r="B253" s="7"/>
      <c r="C253" s="7"/>
      <c r="D253" s="7"/>
      <c r="E253" s="7"/>
      <c r="F253" s="7"/>
      <c r="G253" s="7"/>
      <c r="H253" s="7"/>
      <c r="I253" s="7"/>
      <c r="J253" s="7"/>
    </row>
    <row r="254" spans="1:10" ht="12.75">
      <c r="A254" s="7"/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2.75">
      <c r="A255" s="7"/>
      <c r="B255" s="7"/>
      <c r="C255" s="7"/>
      <c r="D255" s="7"/>
      <c r="E255" s="7"/>
      <c r="F255" s="7"/>
      <c r="G255" s="7"/>
      <c r="H255" s="7"/>
      <c r="I255" s="7"/>
      <c r="J255" s="7"/>
    </row>
    <row r="256" spans="1:10" ht="12.75">
      <c r="A256" s="7"/>
      <c r="B256" s="7"/>
      <c r="C256" s="7"/>
      <c r="D256" s="7"/>
      <c r="E256" s="7"/>
      <c r="F256" s="7"/>
      <c r="G256" s="7"/>
      <c r="H256" s="7"/>
      <c r="I256" s="7"/>
      <c r="J256" s="7"/>
    </row>
    <row r="257" spans="1:10" ht="12.75">
      <c r="A257" s="7"/>
      <c r="B257" s="7"/>
      <c r="C257" s="7"/>
      <c r="D257" s="7"/>
      <c r="E257" s="7"/>
      <c r="F257" s="7"/>
      <c r="G257" s="7"/>
      <c r="H257" s="7"/>
      <c r="I257" s="7"/>
      <c r="J257" s="7"/>
    </row>
    <row r="258" spans="1:10" ht="12.75">
      <c r="A258" s="7"/>
      <c r="B258" s="7"/>
      <c r="C258" s="7"/>
      <c r="D258" s="7"/>
      <c r="E258" s="7"/>
      <c r="F258" s="7"/>
      <c r="G258" s="7"/>
      <c r="H258" s="7"/>
      <c r="I258" s="7"/>
      <c r="J258" s="7"/>
    </row>
    <row r="259" spans="1:10" ht="12.75">
      <c r="A259" s="7"/>
      <c r="B259" s="7"/>
      <c r="C259" s="7"/>
      <c r="D259" s="7"/>
      <c r="E259" s="7"/>
      <c r="F259" s="7"/>
      <c r="G259" s="7"/>
      <c r="H259" s="7"/>
      <c r="I259" s="7"/>
      <c r="J259" s="7"/>
    </row>
    <row r="260" spans="1:10" ht="12.75">
      <c r="A260" s="7"/>
      <c r="B260" s="7"/>
      <c r="C260" s="7"/>
      <c r="D260" s="7"/>
      <c r="E260" s="7"/>
      <c r="F260" s="7"/>
      <c r="G260" s="7"/>
      <c r="H260" s="7"/>
      <c r="I260" s="7"/>
      <c r="J260" s="7"/>
    </row>
    <row r="261" spans="1:10" ht="12.75">
      <c r="A261" s="7"/>
      <c r="B261" s="7"/>
      <c r="C261" s="7"/>
      <c r="D261" s="7"/>
      <c r="E261" s="7"/>
      <c r="F261" s="7"/>
      <c r="G261" s="7"/>
      <c r="H261" s="7"/>
      <c r="I261" s="7"/>
      <c r="J261" s="7"/>
    </row>
    <row r="262" spans="1:10" ht="12.75">
      <c r="A262" s="7"/>
      <c r="B262" s="7"/>
      <c r="C262" s="7"/>
      <c r="D262" s="7"/>
      <c r="E262" s="7"/>
      <c r="F262" s="7"/>
      <c r="G262" s="7"/>
      <c r="H262" s="7"/>
      <c r="I262" s="7"/>
      <c r="J262" s="7"/>
    </row>
    <row r="263" spans="1:10" ht="12.75">
      <c r="A263" s="7"/>
      <c r="B263" s="7"/>
      <c r="C263" s="7"/>
      <c r="D263" s="7"/>
      <c r="E263" s="7"/>
      <c r="F263" s="7"/>
      <c r="G263" s="7"/>
      <c r="H263" s="7"/>
      <c r="I263" s="7"/>
      <c r="J263" s="7"/>
    </row>
    <row r="264" spans="1:10" ht="12.75">
      <c r="A264" s="7"/>
      <c r="B264" s="7"/>
      <c r="C264" s="7"/>
      <c r="D264" s="7"/>
      <c r="E264" s="7"/>
      <c r="F264" s="7"/>
      <c r="G264" s="7"/>
      <c r="H264" s="7"/>
      <c r="I264" s="7"/>
      <c r="J264" s="7"/>
    </row>
    <row r="265" spans="1:10" ht="12.75">
      <c r="A265" s="7"/>
      <c r="B265" s="7"/>
      <c r="C265" s="7"/>
      <c r="D265" s="7"/>
      <c r="E265" s="7"/>
      <c r="F265" s="7"/>
      <c r="G265" s="7"/>
      <c r="H265" s="7"/>
      <c r="I265" s="7"/>
      <c r="J265" s="7"/>
    </row>
    <row r="266" spans="1:10" ht="12.75">
      <c r="A266" s="7"/>
      <c r="B266" s="7"/>
      <c r="C266" s="7"/>
      <c r="D266" s="7"/>
      <c r="E266" s="7"/>
      <c r="F266" s="7"/>
      <c r="G266" s="7"/>
      <c r="H266" s="7"/>
      <c r="I266" s="7"/>
      <c r="J266" s="7"/>
    </row>
    <row r="267" spans="1:10" ht="12.75">
      <c r="A267" s="7"/>
      <c r="B267" s="7"/>
      <c r="C267" s="7"/>
      <c r="D267" s="7"/>
      <c r="E267" s="7"/>
      <c r="F267" s="7"/>
      <c r="G267" s="7"/>
      <c r="H267" s="7"/>
      <c r="I267" s="7"/>
      <c r="J267" s="7"/>
    </row>
    <row r="268" spans="1:10" ht="12.75">
      <c r="A268" s="7"/>
      <c r="B268" s="7"/>
      <c r="C268" s="7"/>
      <c r="D268" s="7"/>
      <c r="E268" s="7"/>
      <c r="F268" s="7"/>
      <c r="G268" s="7"/>
      <c r="H268" s="7"/>
      <c r="I268" s="7"/>
      <c r="J268" s="7"/>
    </row>
    <row r="269" spans="1:10" ht="12.75">
      <c r="A269" s="7"/>
      <c r="B269" s="7"/>
      <c r="C269" s="7"/>
      <c r="D269" s="7"/>
      <c r="E269" s="7"/>
      <c r="F269" s="7"/>
      <c r="G269" s="7"/>
      <c r="H269" s="7"/>
      <c r="I269" s="7"/>
      <c r="J269" s="7"/>
    </row>
    <row r="270" spans="1:10" ht="12.75">
      <c r="A270" s="7"/>
      <c r="B270" s="7"/>
      <c r="C270" s="7"/>
      <c r="D270" s="7"/>
      <c r="E270" s="7"/>
      <c r="F270" s="7"/>
      <c r="G270" s="7"/>
      <c r="H270" s="7"/>
      <c r="I270" s="7"/>
      <c r="J270" s="7"/>
    </row>
    <row r="271" spans="1:10" ht="12.75">
      <c r="A271" s="7"/>
      <c r="B271" s="7"/>
      <c r="C271" s="7"/>
      <c r="D271" s="7"/>
      <c r="E271" s="7"/>
      <c r="F271" s="7"/>
      <c r="G271" s="7"/>
      <c r="H271" s="7"/>
      <c r="I271" s="7"/>
      <c r="J271" s="7"/>
    </row>
    <row r="272" spans="1:10" ht="12.75">
      <c r="A272" s="7"/>
      <c r="B272" s="7"/>
      <c r="C272" s="7"/>
      <c r="D272" s="7"/>
      <c r="E272" s="7"/>
      <c r="F272" s="7"/>
      <c r="G272" s="7"/>
      <c r="H272" s="7"/>
      <c r="I272" s="7"/>
      <c r="J272" s="7"/>
    </row>
    <row r="273" spans="1:10" ht="12.75">
      <c r="A273" s="7"/>
      <c r="B273" s="7"/>
      <c r="C273" s="7"/>
      <c r="D273" s="7"/>
      <c r="E273" s="7"/>
      <c r="F273" s="7"/>
      <c r="G273" s="7"/>
      <c r="H273" s="7"/>
      <c r="I273" s="7"/>
      <c r="J273" s="7"/>
    </row>
    <row r="274" spans="1:10" ht="12.75">
      <c r="A274" s="7"/>
      <c r="B274" s="7"/>
      <c r="C274" s="7"/>
      <c r="D274" s="7"/>
      <c r="E274" s="7"/>
      <c r="F274" s="7"/>
      <c r="G274" s="7"/>
      <c r="H274" s="7"/>
      <c r="I274" s="7"/>
      <c r="J274" s="7"/>
    </row>
    <row r="275" spans="1:10" ht="12.75">
      <c r="A275" s="7"/>
      <c r="B275" s="7"/>
      <c r="C275" s="7"/>
      <c r="D275" s="7"/>
      <c r="E275" s="7"/>
      <c r="F275" s="7"/>
      <c r="G275" s="7"/>
      <c r="H275" s="7"/>
      <c r="I275" s="7"/>
      <c r="J275" s="7"/>
    </row>
    <row r="276" spans="1:10" ht="12.75">
      <c r="A276" s="7"/>
      <c r="B276" s="7"/>
      <c r="C276" s="7"/>
      <c r="D276" s="7"/>
      <c r="E276" s="7"/>
      <c r="F276" s="7"/>
      <c r="G276" s="7"/>
      <c r="H276" s="7"/>
      <c r="I276" s="7"/>
      <c r="J276" s="7"/>
    </row>
    <row r="277" spans="1:10" ht="12.75">
      <c r="A277" s="7"/>
      <c r="B277" s="7"/>
      <c r="C277" s="7"/>
      <c r="D277" s="7"/>
      <c r="E277" s="7"/>
      <c r="F277" s="7"/>
      <c r="G277" s="7"/>
      <c r="H277" s="7"/>
      <c r="I277" s="7"/>
      <c r="J277" s="7"/>
    </row>
    <row r="278" spans="1:10" ht="12.75">
      <c r="A278" s="7"/>
      <c r="B278" s="7"/>
      <c r="C278" s="7"/>
      <c r="D278" s="7"/>
      <c r="E278" s="7"/>
      <c r="F278" s="7"/>
      <c r="G278" s="7"/>
      <c r="H278" s="7"/>
      <c r="I278" s="7"/>
      <c r="J278" s="7"/>
    </row>
    <row r="279" spans="1:10" ht="12.75">
      <c r="A279" s="7"/>
      <c r="B279" s="7"/>
      <c r="C279" s="7"/>
      <c r="D279" s="7"/>
      <c r="E279" s="7"/>
      <c r="F279" s="7"/>
      <c r="G279" s="7"/>
      <c r="H279" s="7"/>
      <c r="I279" s="7"/>
      <c r="J279" s="7"/>
    </row>
    <row r="280" spans="1:10" ht="12.75">
      <c r="A280" s="7"/>
      <c r="B280" s="7"/>
      <c r="C280" s="7"/>
      <c r="D280" s="7"/>
      <c r="E280" s="7"/>
      <c r="F280" s="7"/>
      <c r="G280" s="7"/>
      <c r="H280" s="7"/>
      <c r="I280" s="7"/>
      <c r="J280" s="7"/>
    </row>
    <row r="281" spans="1:10" ht="12.75">
      <c r="A281" s="7"/>
      <c r="B281" s="7"/>
      <c r="C281" s="7"/>
      <c r="D281" s="7"/>
      <c r="E281" s="7"/>
      <c r="F281" s="7"/>
      <c r="G281" s="7"/>
      <c r="H281" s="7"/>
      <c r="I281" s="7"/>
      <c r="J281" s="7"/>
    </row>
    <row r="282" spans="1:10" ht="12.75">
      <c r="A282" s="7"/>
      <c r="B282" s="7"/>
      <c r="C282" s="7"/>
      <c r="D282" s="7"/>
      <c r="E282" s="7"/>
      <c r="F282" s="7"/>
      <c r="G282" s="7"/>
      <c r="H282" s="7"/>
      <c r="I282" s="7"/>
      <c r="J282" s="7"/>
    </row>
    <row r="283" spans="1:10" ht="12.75">
      <c r="A283" s="7"/>
      <c r="B283" s="7"/>
      <c r="C283" s="7"/>
      <c r="D283" s="7"/>
      <c r="E283" s="7"/>
      <c r="F283" s="7"/>
      <c r="G283" s="7"/>
      <c r="H283" s="7"/>
      <c r="I283" s="7"/>
      <c r="J283" s="7"/>
    </row>
    <row r="284" spans="1:10" ht="12.75">
      <c r="A284" s="7"/>
      <c r="B284" s="7"/>
      <c r="C284" s="7"/>
      <c r="D284" s="7"/>
      <c r="E284" s="7"/>
      <c r="F284" s="7"/>
      <c r="G284" s="7"/>
      <c r="H284" s="7"/>
      <c r="I284" s="7"/>
      <c r="J284" s="7"/>
    </row>
    <row r="285" spans="1:10" ht="12.75">
      <c r="A285" s="7"/>
      <c r="B285" s="7"/>
      <c r="C285" s="7"/>
      <c r="D285" s="7"/>
      <c r="E285" s="7"/>
      <c r="F285" s="7"/>
      <c r="G285" s="7"/>
      <c r="H285" s="7"/>
      <c r="I285" s="7"/>
      <c r="J285" s="7"/>
    </row>
    <row r="286" spans="1:10" ht="12.75">
      <c r="A286" s="7"/>
      <c r="B286" s="7"/>
      <c r="C286" s="7"/>
      <c r="D286" s="7"/>
      <c r="E286" s="7"/>
      <c r="F286" s="7"/>
      <c r="G286" s="7"/>
      <c r="H286" s="7"/>
      <c r="I286" s="7"/>
      <c r="J286" s="7"/>
    </row>
    <row r="287" spans="1:10" ht="12.75">
      <c r="A287" s="7"/>
      <c r="B287" s="7"/>
      <c r="C287" s="7"/>
      <c r="D287" s="7"/>
      <c r="E287" s="7"/>
      <c r="F287" s="7"/>
      <c r="G287" s="7"/>
      <c r="H287" s="7"/>
      <c r="I287" s="7"/>
      <c r="J287" s="7"/>
    </row>
    <row r="288" spans="1:10" ht="12.75">
      <c r="A288" s="7"/>
      <c r="B288" s="7"/>
      <c r="C288" s="7"/>
      <c r="D288" s="7"/>
      <c r="E288" s="7"/>
      <c r="F288" s="7"/>
      <c r="G288" s="7"/>
      <c r="H288" s="7"/>
      <c r="I288" s="7"/>
      <c r="J288" s="7"/>
    </row>
    <row r="289" spans="1:10" ht="12.75">
      <c r="A289" s="7"/>
      <c r="B289" s="7"/>
      <c r="C289" s="7"/>
      <c r="D289" s="7"/>
      <c r="E289" s="7"/>
      <c r="F289" s="7"/>
      <c r="G289" s="7"/>
      <c r="H289" s="7"/>
      <c r="I289" s="7"/>
      <c r="J289" s="7"/>
    </row>
    <row r="290" spans="1:10" ht="12.75">
      <c r="A290" s="7"/>
      <c r="B290" s="7"/>
      <c r="C290" s="7"/>
      <c r="D290" s="7"/>
      <c r="E290" s="7"/>
      <c r="F290" s="7"/>
      <c r="G290" s="7"/>
      <c r="H290" s="7"/>
      <c r="I290" s="7"/>
      <c r="J290" s="7"/>
    </row>
    <row r="291" spans="1:10" ht="12.75">
      <c r="A291" s="7"/>
      <c r="B291" s="7"/>
      <c r="C291" s="7"/>
      <c r="D291" s="7"/>
      <c r="E291" s="7"/>
      <c r="F291" s="7"/>
      <c r="G291" s="7"/>
      <c r="H291" s="7"/>
      <c r="I291" s="7"/>
      <c r="J291" s="7"/>
    </row>
    <row r="292" spans="1:10" ht="12.75">
      <c r="A292" s="7"/>
      <c r="B292" s="7"/>
      <c r="C292" s="7"/>
      <c r="D292" s="7"/>
      <c r="E292" s="7"/>
      <c r="F292" s="7"/>
      <c r="G292" s="7"/>
      <c r="H292" s="7"/>
      <c r="I292" s="7"/>
      <c r="J292" s="7"/>
    </row>
    <row r="293" spans="1:10" ht="12.75">
      <c r="A293" s="7"/>
      <c r="B293" s="7"/>
      <c r="C293" s="7"/>
      <c r="D293" s="7"/>
      <c r="E293" s="7"/>
      <c r="F293" s="7"/>
      <c r="G293" s="7"/>
      <c r="H293" s="7"/>
      <c r="I293" s="7"/>
      <c r="J293" s="7"/>
    </row>
    <row r="294" spans="1:10" ht="12.75">
      <c r="A294" s="7"/>
      <c r="B294" s="7"/>
      <c r="C294" s="7"/>
      <c r="D294" s="7"/>
      <c r="E294" s="7"/>
      <c r="F294" s="7"/>
      <c r="G294" s="7"/>
      <c r="H294" s="7"/>
      <c r="I294" s="7"/>
      <c r="J294" s="7"/>
    </row>
    <row r="295" spans="1:10" ht="12.75">
      <c r="A295" s="7"/>
      <c r="B295" s="7"/>
      <c r="C295" s="7"/>
      <c r="D295" s="7"/>
      <c r="E295" s="7"/>
      <c r="F295" s="7"/>
      <c r="G295" s="7"/>
      <c r="H295" s="7"/>
      <c r="I295" s="7"/>
      <c r="J295" s="7"/>
    </row>
    <row r="296" spans="1:10" ht="12.75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ht="12.75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ht="12.75">
      <c r="A298" s="7"/>
      <c r="B298" s="7"/>
      <c r="C298" s="7"/>
      <c r="D298" s="7"/>
      <c r="E298" s="7"/>
      <c r="F298" s="7"/>
      <c r="G298" s="7"/>
      <c r="H298" s="7"/>
      <c r="I298" s="7"/>
      <c r="J298" s="7"/>
    </row>
    <row r="299" spans="1:10" ht="12.75">
      <c r="A299" s="7"/>
      <c r="B299" s="7"/>
      <c r="C299" s="7"/>
      <c r="D299" s="7"/>
      <c r="E299" s="7"/>
      <c r="F299" s="7"/>
      <c r="G299" s="7"/>
      <c r="H299" s="7"/>
      <c r="I299" s="7"/>
      <c r="J299" s="7"/>
    </row>
    <row r="300" spans="1:10" ht="12.75">
      <c r="A300" s="7"/>
      <c r="B300" s="7"/>
      <c r="C300" s="7"/>
      <c r="D300" s="7"/>
      <c r="E300" s="7"/>
      <c r="F300" s="7"/>
      <c r="G300" s="7"/>
      <c r="H300" s="7"/>
      <c r="I300" s="7"/>
      <c r="J300" s="7"/>
    </row>
    <row r="301" spans="1:10" ht="12.75">
      <c r="A301" s="7"/>
      <c r="B301" s="7"/>
      <c r="C301" s="7"/>
      <c r="D301" s="7"/>
      <c r="E301" s="7"/>
      <c r="F301" s="7"/>
      <c r="G301" s="7"/>
      <c r="H301" s="7"/>
      <c r="I301" s="7"/>
      <c r="J301" s="7"/>
    </row>
    <row r="302" spans="1:10" ht="12.75">
      <c r="A302" s="7"/>
      <c r="B302" s="7"/>
      <c r="C302" s="7"/>
      <c r="D302" s="7"/>
      <c r="E302" s="7"/>
      <c r="F302" s="7"/>
      <c r="G302" s="7"/>
      <c r="H302" s="7"/>
      <c r="I302" s="7"/>
      <c r="J302" s="7"/>
    </row>
    <row r="303" spans="1:10" ht="12.75">
      <c r="A303" s="7"/>
      <c r="B303" s="7"/>
      <c r="C303" s="7"/>
      <c r="D303" s="7"/>
      <c r="E303" s="7"/>
      <c r="F303" s="7"/>
      <c r="G303" s="7"/>
      <c r="H303" s="7"/>
      <c r="I303" s="7"/>
      <c r="J303" s="7"/>
    </row>
    <row r="304" spans="1:10" ht="12.75">
      <c r="A304" s="7"/>
      <c r="B304" s="7"/>
      <c r="C304" s="7"/>
      <c r="D304" s="7"/>
      <c r="E304" s="7"/>
      <c r="F304" s="7"/>
      <c r="G304" s="7"/>
      <c r="H304" s="7"/>
      <c r="I304" s="7"/>
      <c r="J304" s="7"/>
    </row>
    <row r="305" spans="1:10" ht="12.75">
      <c r="A305" s="7"/>
      <c r="B305" s="7"/>
      <c r="C305" s="7"/>
      <c r="D305" s="7"/>
      <c r="E305" s="7"/>
      <c r="F305" s="7"/>
      <c r="G305" s="7"/>
      <c r="H305" s="7"/>
      <c r="I305" s="7"/>
      <c r="J305" s="7"/>
    </row>
    <row r="306" spans="1:10" ht="12.75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ht="12.75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ht="12.75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ht="12.75">
      <c r="A309" s="7"/>
      <c r="B309" s="7"/>
      <c r="C309" s="7"/>
      <c r="D309" s="7"/>
      <c r="E309" s="7"/>
      <c r="F309" s="7"/>
      <c r="G309" s="7"/>
      <c r="H309" s="7"/>
      <c r="I309" s="7"/>
      <c r="J309" s="7"/>
    </row>
    <row r="310" spans="1:10" ht="12.75">
      <c r="A310" s="7"/>
      <c r="B310" s="7"/>
      <c r="C310" s="7"/>
      <c r="D310" s="7"/>
      <c r="E310" s="7"/>
      <c r="F310" s="7"/>
      <c r="G310" s="7"/>
      <c r="H310" s="7"/>
      <c r="I310" s="7"/>
      <c r="J310" s="7"/>
    </row>
    <row r="311" spans="1:10" ht="12.75">
      <c r="A311" s="7"/>
      <c r="B311" s="7"/>
      <c r="C311" s="7"/>
      <c r="D311" s="7"/>
      <c r="E311" s="7"/>
      <c r="F311" s="7"/>
      <c r="G311" s="7"/>
      <c r="H311" s="7"/>
      <c r="I311" s="7"/>
      <c r="J311" s="7"/>
    </row>
    <row r="312" spans="1:10" ht="12.75">
      <c r="A312" s="7"/>
      <c r="B312" s="7"/>
      <c r="C312" s="7"/>
      <c r="D312" s="7"/>
      <c r="E312" s="7"/>
      <c r="F312" s="7"/>
      <c r="G312" s="7"/>
      <c r="H312" s="7"/>
      <c r="I312" s="7"/>
      <c r="J312" s="7"/>
    </row>
    <row r="313" spans="1:10" ht="12.75">
      <c r="A313" s="7"/>
      <c r="B313" s="7"/>
      <c r="C313" s="7"/>
      <c r="D313" s="7"/>
      <c r="E313" s="7"/>
      <c r="F313" s="7"/>
      <c r="G313" s="7"/>
      <c r="H313" s="7"/>
      <c r="I313" s="7"/>
      <c r="J313" s="7"/>
    </row>
    <row r="314" spans="1:10" ht="12.75">
      <c r="A314" s="7"/>
      <c r="B314" s="7"/>
      <c r="C314" s="7"/>
      <c r="D314" s="7"/>
      <c r="E314" s="7"/>
      <c r="F314" s="7"/>
      <c r="G314" s="7"/>
      <c r="H314" s="7"/>
      <c r="I314" s="7"/>
      <c r="J314" s="7"/>
    </row>
    <row r="315" spans="1:10" ht="12.75">
      <c r="A315" s="7"/>
      <c r="B315" s="7"/>
      <c r="C315" s="7"/>
      <c r="D315" s="7"/>
      <c r="E315" s="7"/>
      <c r="F315" s="7"/>
      <c r="G315" s="7"/>
      <c r="H315" s="7"/>
      <c r="I315" s="7"/>
      <c r="J315" s="7"/>
    </row>
    <row r="316" spans="1:10" ht="12.75">
      <c r="A316" s="7"/>
      <c r="B316" s="7"/>
      <c r="C316" s="7"/>
      <c r="D316" s="7"/>
      <c r="E316" s="7"/>
      <c r="F316" s="7"/>
      <c r="G316" s="7"/>
      <c r="H316" s="7"/>
      <c r="I316" s="7"/>
      <c r="J316" s="7"/>
    </row>
    <row r="317" spans="1:10" ht="12.75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ht="12.75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ht="12.75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ht="12.75">
      <c r="A320" s="7"/>
      <c r="B320" s="7"/>
      <c r="C320" s="7"/>
      <c r="D320" s="7"/>
      <c r="E320" s="7"/>
      <c r="F320" s="7"/>
      <c r="G320" s="7"/>
      <c r="H320" s="7"/>
      <c r="I320" s="7"/>
      <c r="J320" s="7"/>
    </row>
    <row r="321" spans="1:10" ht="12.75">
      <c r="A321" s="7"/>
      <c r="B321" s="7"/>
      <c r="C321" s="7"/>
      <c r="D321" s="7"/>
      <c r="E321" s="7"/>
      <c r="F321" s="7"/>
      <c r="G321" s="7"/>
      <c r="H321" s="7"/>
      <c r="I321" s="7"/>
      <c r="J321" s="7"/>
    </row>
    <row r="322" spans="1:10" ht="12.75">
      <c r="A322" s="7"/>
      <c r="B322" s="7"/>
      <c r="C322" s="7"/>
      <c r="D322" s="7"/>
      <c r="E322" s="7"/>
      <c r="F322" s="7"/>
      <c r="G322" s="7"/>
      <c r="H322" s="7"/>
      <c r="I322" s="7"/>
      <c r="J322" s="7"/>
    </row>
    <row r="323" spans="1:10" ht="12.75">
      <c r="A323" s="7"/>
      <c r="B323" s="7"/>
      <c r="C323" s="7"/>
      <c r="D323" s="7"/>
      <c r="E323" s="7"/>
      <c r="F323" s="7"/>
      <c r="G323" s="7"/>
      <c r="H323" s="7"/>
      <c r="I323" s="7"/>
      <c r="J323" s="7"/>
    </row>
    <row r="324" spans="1:10" ht="12.75">
      <c r="A324" s="7"/>
      <c r="B324" s="7"/>
      <c r="C324" s="7"/>
      <c r="D324" s="7"/>
      <c r="E324" s="7"/>
      <c r="F324" s="7"/>
      <c r="G324" s="7"/>
      <c r="H324" s="7"/>
      <c r="I324" s="7"/>
      <c r="J324" s="7"/>
    </row>
    <row r="325" spans="1:10" ht="12.75">
      <c r="A325" s="7"/>
      <c r="B325" s="7"/>
      <c r="C325" s="7"/>
      <c r="D325" s="7"/>
      <c r="E325" s="7"/>
      <c r="F325" s="7"/>
      <c r="G325" s="7"/>
      <c r="H325" s="7"/>
      <c r="I325" s="7"/>
      <c r="J325" s="7"/>
    </row>
    <row r="326" spans="1:10" ht="12.75">
      <c r="A326" s="7"/>
      <c r="B326" s="7"/>
      <c r="C326" s="7"/>
      <c r="D326" s="7"/>
      <c r="E326" s="7"/>
      <c r="F326" s="7"/>
      <c r="G326" s="7"/>
      <c r="H326" s="7"/>
      <c r="I326" s="7"/>
      <c r="J326" s="7"/>
    </row>
    <row r="327" spans="1:10" ht="12.75">
      <c r="A327" s="7"/>
      <c r="B327" s="7"/>
      <c r="C327" s="7"/>
      <c r="D327" s="7"/>
      <c r="E327" s="7"/>
      <c r="F327" s="7"/>
      <c r="G327" s="7"/>
      <c r="H327" s="7"/>
      <c r="I327" s="7"/>
      <c r="J327" s="7"/>
    </row>
    <row r="328" spans="1:10" ht="12.75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ht="12.75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ht="12.75">
      <c r="A330" s="7"/>
      <c r="B330" s="7"/>
      <c r="C330" s="7"/>
      <c r="D330" s="7"/>
      <c r="E330" s="7"/>
      <c r="F330" s="7"/>
      <c r="G330" s="7"/>
      <c r="H330" s="7"/>
      <c r="I330" s="7"/>
      <c r="J330" s="7"/>
    </row>
    <row r="331" spans="1:10" ht="12.75">
      <c r="A331" s="7"/>
      <c r="B331" s="7"/>
      <c r="C331" s="7"/>
      <c r="D331" s="7"/>
      <c r="E331" s="7"/>
      <c r="F331" s="7"/>
      <c r="G331" s="7"/>
      <c r="H331" s="7"/>
      <c r="I331" s="7"/>
      <c r="J331" s="7"/>
    </row>
    <row r="332" spans="1:10" ht="12.75">
      <c r="A332" s="7"/>
      <c r="B332" s="7"/>
      <c r="C332" s="7"/>
      <c r="D332" s="7"/>
      <c r="E332" s="7"/>
      <c r="F332" s="7"/>
      <c r="G332" s="7"/>
      <c r="H332" s="7"/>
      <c r="I332" s="7"/>
      <c r="J332" s="7"/>
    </row>
    <row r="333" spans="1:10" ht="12.75">
      <c r="A333" s="7"/>
      <c r="B333" s="7"/>
      <c r="C333" s="7"/>
      <c r="D333" s="7"/>
      <c r="E333" s="7"/>
      <c r="F333" s="7"/>
      <c r="G333" s="7"/>
      <c r="H333" s="7"/>
      <c r="I333" s="7"/>
      <c r="J333" s="7"/>
    </row>
    <row r="334" spans="1:10" ht="12.75">
      <c r="A334" s="7"/>
      <c r="B334" s="7"/>
      <c r="C334" s="7"/>
      <c r="D334" s="7"/>
      <c r="E334" s="7"/>
      <c r="F334" s="7"/>
      <c r="G334" s="7"/>
      <c r="H334" s="7"/>
      <c r="I334" s="7"/>
      <c r="J334" s="7"/>
    </row>
    <row r="335" spans="1:10" ht="12.75">
      <c r="A335" s="7"/>
      <c r="B335" s="7"/>
      <c r="C335" s="7"/>
      <c r="D335" s="7"/>
      <c r="E335" s="7"/>
      <c r="F335" s="7"/>
      <c r="G335" s="7"/>
      <c r="H335" s="7"/>
      <c r="I335" s="7"/>
      <c r="J335" s="7"/>
    </row>
    <row r="336" spans="1:10" ht="12.75">
      <c r="A336" s="7"/>
      <c r="B336" s="7"/>
      <c r="C336" s="7"/>
      <c r="D336" s="7"/>
      <c r="E336" s="7"/>
      <c r="F336" s="7"/>
      <c r="G336" s="7"/>
      <c r="H336" s="7"/>
      <c r="I336" s="7"/>
      <c r="J336" s="7"/>
    </row>
    <row r="337" spans="1:10" ht="12.75">
      <c r="A337" s="7"/>
      <c r="B337" s="7"/>
      <c r="C337" s="7"/>
      <c r="D337" s="7"/>
      <c r="E337" s="7"/>
      <c r="F337" s="7"/>
      <c r="G337" s="7"/>
      <c r="H337" s="7"/>
      <c r="I337" s="7"/>
      <c r="J337" s="7"/>
    </row>
    <row r="338" spans="1:10" ht="12.75">
      <c r="A338" s="7"/>
      <c r="B338" s="7"/>
      <c r="C338" s="7"/>
      <c r="D338" s="7"/>
      <c r="E338" s="7"/>
      <c r="F338" s="7"/>
      <c r="G338" s="7"/>
      <c r="H338" s="7"/>
      <c r="I338" s="7"/>
      <c r="J338" s="7"/>
    </row>
    <row r="339" spans="1:10" ht="12.75">
      <c r="A339" s="7"/>
      <c r="B339" s="7"/>
      <c r="C339" s="7"/>
      <c r="D339" s="7"/>
      <c r="E339" s="7"/>
      <c r="F339" s="7"/>
      <c r="G339" s="7"/>
      <c r="H339" s="7"/>
      <c r="I339" s="7"/>
      <c r="J339" s="7"/>
    </row>
    <row r="340" spans="1:10" ht="12.75">
      <c r="A340" s="7"/>
      <c r="B340" s="7"/>
      <c r="C340" s="7"/>
      <c r="D340" s="7"/>
      <c r="E340" s="7"/>
      <c r="F340" s="7"/>
      <c r="G340" s="7"/>
      <c r="H340" s="7"/>
      <c r="I340" s="7"/>
      <c r="J340" s="7"/>
    </row>
    <row r="341" spans="1:10" ht="12.75">
      <c r="A341" s="7"/>
      <c r="B341" s="7"/>
      <c r="C341" s="7"/>
      <c r="D341" s="7"/>
      <c r="E341" s="7"/>
      <c r="F341" s="7"/>
      <c r="G341" s="7"/>
      <c r="H341" s="7"/>
      <c r="I341" s="7"/>
      <c r="J341" s="7"/>
    </row>
    <row r="342" spans="1:10" ht="12.75">
      <c r="A342" s="7"/>
      <c r="B342" s="7"/>
      <c r="C342" s="7"/>
      <c r="D342" s="7"/>
      <c r="E342" s="7"/>
      <c r="F342" s="7"/>
      <c r="G342" s="7"/>
      <c r="H342" s="7"/>
      <c r="I342" s="7"/>
      <c r="J342" s="7"/>
    </row>
    <row r="343" spans="1:10" ht="12.75">
      <c r="A343" s="7"/>
      <c r="B343" s="7"/>
      <c r="C343" s="7"/>
      <c r="D343" s="7"/>
      <c r="E343" s="7"/>
      <c r="F343" s="7"/>
      <c r="G343" s="7"/>
      <c r="H343" s="7"/>
      <c r="I343" s="7"/>
      <c r="J343" s="7"/>
    </row>
    <row r="344" spans="1:10" ht="12.75">
      <c r="A344" s="7"/>
      <c r="B344" s="7"/>
      <c r="C344" s="7"/>
      <c r="D344" s="7"/>
      <c r="E344" s="7"/>
      <c r="F344" s="7"/>
      <c r="G344" s="7"/>
      <c r="H344" s="7"/>
      <c r="I344" s="7"/>
      <c r="J344" s="7"/>
    </row>
    <row r="345" spans="1:10" ht="12.75">
      <c r="A345" s="7"/>
      <c r="B345" s="7"/>
      <c r="C345" s="7"/>
      <c r="D345" s="7"/>
      <c r="E345" s="7"/>
      <c r="F345" s="7"/>
      <c r="G345" s="7"/>
      <c r="H345" s="7"/>
      <c r="I345" s="7"/>
      <c r="J345" s="7"/>
    </row>
    <row r="346" spans="1:10" ht="12.75">
      <c r="A346" s="7"/>
      <c r="B346" s="7"/>
      <c r="C346" s="7"/>
      <c r="D346" s="7"/>
      <c r="E346" s="7"/>
      <c r="F346" s="7"/>
      <c r="G346" s="7"/>
      <c r="H346" s="7"/>
      <c r="I346" s="7"/>
      <c r="J346" s="7"/>
    </row>
    <row r="347" spans="1:10" ht="12.75">
      <c r="A347" s="7"/>
      <c r="B347" s="7"/>
      <c r="C347" s="7"/>
      <c r="D347" s="7"/>
      <c r="E347" s="7"/>
      <c r="F347" s="7"/>
      <c r="G347" s="7"/>
      <c r="H347" s="7"/>
      <c r="I347" s="7"/>
      <c r="J347" s="7"/>
    </row>
    <row r="348" spans="1:10" ht="12.75">
      <c r="A348" s="7"/>
      <c r="B348" s="7"/>
      <c r="C348" s="7"/>
      <c r="D348" s="7"/>
      <c r="E348" s="7"/>
      <c r="F348" s="7"/>
      <c r="G348" s="7"/>
      <c r="H348" s="7"/>
      <c r="I348" s="7"/>
      <c r="J348" s="7"/>
    </row>
    <row r="349" spans="1:10" ht="12.75">
      <c r="A349" s="7"/>
      <c r="B349" s="7"/>
      <c r="C349" s="7"/>
      <c r="D349" s="7"/>
      <c r="E349" s="7"/>
      <c r="F349" s="7"/>
      <c r="G349" s="7"/>
      <c r="H349" s="7"/>
      <c r="I349" s="7"/>
      <c r="J349" s="7"/>
    </row>
    <row r="350" spans="1:10" ht="12.75">
      <c r="A350" s="7"/>
      <c r="B350" s="7"/>
      <c r="C350" s="7"/>
      <c r="D350" s="7"/>
      <c r="E350" s="7"/>
      <c r="F350" s="7"/>
      <c r="G350" s="7"/>
      <c r="H350" s="7"/>
      <c r="I350" s="7"/>
      <c r="J350" s="7"/>
    </row>
    <row r="351" spans="1:10" ht="12.75">
      <c r="A351" s="7"/>
      <c r="B351" s="7"/>
      <c r="C351" s="7"/>
      <c r="D351" s="7"/>
      <c r="E351" s="7"/>
      <c r="F351" s="7"/>
      <c r="G351" s="7"/>
      <c r="H351" s="7"/>
      <c r="I351" s="7"/>
      <c r="J351" s="7"/>
    </row>
    <row r="352" spans="1:10" ht="12.75">
      <c r="A352" s="7"/>
      <c r="B352" s="7"/>
      <c r="C352" s="7"/>
      <c r="D352" s="7"/>
      <c r="E352" s="7"/>
      <c r="F352" s="7"/>
      <c r="G352" s="7"/>
      <c r="H352" s="7"/>
      <c r="I352" s="7"/>
      <c r="J352" s="7"/>
    </row>
    <row r="353" spans="1:10" ht="12.75">
      <c r="A353" s="7"/>
      <c r="B353" s="7"/>
      <c r="C353" s="7"/>
      <c r="D353" s="7"/>
      <c r="E353" s="7"/>
      <c r="F353" s="7"/>
      <c r="G353" s="7"/>
      <c r="H353" s="7"/>
      <c r="I353" s="7"/>
      <c r="J353" s="7"/>
    </row>
    <row r="354" spans="1:10" ht="12.75">
      <c r="A354" s="7"/>
      <c r="B354" s="7"/>
      <c r="C354" s="7"/>
      <c r="D354" s="7"/>
      <c r="E354" s="7"/>
      <c r="F354" s="7"/>
      <c r="G354" s="7"/>
      <c r="H354" s="7"/>
      <c r="I354" s="7"/>
      <c r="J354" s="7"/>
    </row>
    <row r="355" spans="1:10" ht="12.75">
      <c r="A355" s="7"/>
      <c r="B355" s="7"/>
      <c r="C355" s="7"/>
      <c r="D355" s="7"/>
      <c r="E355" s="7"/>
      <c r="F355" s="7"/>
      <c r="G355" s="7"/>
      <c r="H355" s="7"/>
      <c r="I355" s="7"/>
      <c r="J355" s="7"/>
    </row>
    <row r="356" spans="1:10" ht="12.75">
      <c r="A356" s="7"/>
      <c r="B356" s="7"/>
      <c r="C356" s="7"/>
      <c r="D356" s="7"/>
      <c r="E356" s="7"/>
      <c r="F356" s="7"/>
      <c r="G356" s="7"/>
      <c r="H356" s="7"/>
      <c r="I356" s="7"/>
      <c r="J356" s="7"/>
    </row>
    <row r="357" spans="1:10" ht="12.75">
      <c r="A357" s="7"/>
      <c r="B357" s="7"/>
      <c r="C357" s="7"/>
      <c r="D357" s="7"/>
      <c r="E357" s="7"/>
      <c r="F357" s="7"/>
      <c r="G357" s="7"/>
      <c r="H357" s="7"/>
      <c r="I357" s="7"/>
      <c r="J357" s="7"/>
    </row>
    <row r="358" spans="1:10" ht="12.75">
      <c r="A358" s="7"/>
      <c r="B358" s="7"/>
      <c r="C358" s="7"/>
      <c r="D358" s="7"/>
      <c r="E358" s="7"/>
      <c r="F358" s="7"/>
      <c r="G358" s="7"/>
      <c r="H358" s="7"/>
      <c r="I358" s="7"/>
      <c r="J358" s="7"/>
    </row>
    <row r="359" spans="1:10" ht="12.75">
      <c r="A359" s="7"/>
      <c r="B359" s="7"/>
      <c r="C359" s="7"/>
      <c r="D359" s="7"/>
      <c r="E359" s="7"/>
      <c r="F359" s="7"/>
      <c r="G359" s="7"/>
      <c r="H359" s="7"/>
      <c r="I359" s="7"/>
      <c r="J359" s="7"/>
    </row>
    <row r="360" spans="1:10" ht="12.75">
      <c r="A360" s="7"/>
      <c r="B360" s="7"/>
      <c r="C360" s="7"/>
      <c r="D360" s="7"/>
      <c r="E360" s="7"/>
      <c r="F360" s="7"/>
      <c r="G360" s="7"/>
      <c r="H360" s="7"/>
      <c r="I360" s="7"/>
      <c r="J360" s="7"/>
    </row>
    <row r="361" spans="1:10" ht="12.75">
      <c r="A361" s="7"/>
      <c r="B361" s="7"/>
      <c r="C361" s="7"/>
      <c r="D361" s="7"/>
      <c r="E361" s="7"/>
      <c r="F361" s="7"/>
      <c r="G361" s="7"/>
      <c r="H361" s="7"/>
      <c r="I361" s="7"/>
      <c r="J361" s="7"/>
    </row>
    <row r="362" spans="1:10" ht="12.75">
      <c r="A362" s="7"/>
      <c r="B362" s="7"/>
      <c r="C362" s="7"/>
      <c r="D362" s="7"/>
      <c r="E362" s="7"/>
      <c r="F362" s="7"/>
      <c r="G362" s="7"/>
      <c r="H362" s="7"/>
      <c r="I362" s="7"/>
      <c r="J362" s="7"/>
    </row>
    <row r="363" spans="1:10" ht="12.75">
      <c r="A363" s="7"/>
      <c r="B363" s="7"/>
      <c r="C363" s="7"/>
      <c r="D363" s="7"/>
      <c r="E363" s="7"/>
      <c r="F363" s="7"/>
      <c r="G363" s="7"/>
      <c r="H363" s="7"/>
      <c r="I363" s="7"/>
      <c r="J363" s="7"/>
    </row>
    <row r="364" spans="1:10" ht="12.75">
      <c r="A364" s="7"/>
      <c r="B364" s="7"/>
      <c r="C364" s="7"/>
      <c r="D364" s="7"/>
      <c r="E364" s="7"/>
      <c r="F364" s="7"/>
      <c r="G364" s="7"/>
      <c r="H364" s="7"/>
      <c r="I364" s="7"/>
      <c r="J364" s="7"/>
    </row>
    <row r="365" spans="1:10" ht="12.75">
      <c r="A365" s="7"/>
      <c r="B365" s="7"/>
      <c r="C365" s="7"/>
      <c r="D365" s="7"/>
      <c r="E365" s="7"/>
      <c r="F365" s="7"/>
      <c r="G365" s="7"/>
      <c r="H365" s="7"/>
      <c r="I365" s="7"/>
      <c r="J365" s="7"/>
    </row>
    <row r="366" spans="1:10" ht="12.75">
      <c r="A366" s="7"/>
      <c r="B366" s="7"/>
      <c r="C366" s="7"/>
      <c r="D366" s="7"/>
      <c r="E366" s="7"/>
      <c r="F366" s="7"/>
      <c r="G366" s="7"/>
      <c r="H366" s="7"/>
      <c r="I366" s="7"/>
      <c r="J366" s="7"/>
    </row>
    <row r="367" spans="1:10" ht="12.75">
      <c r="A367" s="7"/>
      <c r="B367" s="7"/>
      <c r="C367" s="7"/>
      <c r="D367" s="7"/>
      <c r="E367" s="7"/>
      <c r="F367" s="7"/>
      <c r="G367" s="7"/>
      <c r="H367" s="7"/>
      <c r="I367" s="7"/>
      <c r="J367" s="7"/>
    </row>
    <row r="368" spans="1:10" ht="12.75">
      <c r="A368" s="7"/>
      <c r="B368" s="7"/>
      <c r="C368" s="7"/>
      <c r="D368" s="7"/>
      <c r="E368" s="7"/>
      <c r="F368" s="7"/>
      <c r="G368" s="7"/>
      <c r="H368" s="7"/>
      <c r="I368" s="7"/>
      <c r="J368" s="7"/>
    </row>
    <row r="369" spans="1:10" ht="12.75">
      <c r="A369" s="7"/>
      <c r="B369" s="7"/>
      <c r="C369" s="7"/>
      <c r="D369" s="7"/>
      <c r="E369" s="7"/>
      <c r="F369" s="7"/>
      <c r="G369" s="7"/>
      <c r="H369" s="7"/>
      <c r="I369" s="7"/>
      <c r="J369" s="7"/>
    </row>
    <row r="370" spans="1:10" ht="12.75">
      <c r="A370" s="7"/>
      <c r="B370" s="7"/>
      <c r="C370" s="7"/>
      <c r="D370" s="7"/>
      <c r="E370" s="7"/>
      <c r="F370" s="7"/>
      <c r="G370" s="7"/>
      <c r="H370" s="7"/>
      <c r="I370" s="7"/>
      <c r="J370" s="7"/>
    </row>
    <row r="371" spans="1:10" ht="12.75">
      <c r="A371" s="7"/>
      <c r="B371" s="7"/>
      <c r="C371" s="7"/>
      <c r="D371" s="7"/>
      <c r="E371" s="7"/>
      <c r="F371" s="7"/>
      <c r="G371" s="7"/>
      <c r="H371" s="7"/>
      <c r="I371" s="7"/>
      <c r="J371" s="7"/>
    </row>
    <row r="372" spans="1:10" ht="12.75">
      <c r="A372" s="7"/>
      <c r="B372" s="7"/>
      <c r="C372" s="7"/>
      <c r="D372" s="7"/>
      <c r="E372" s="7"/>
      <c r="F372" s="7"/>
      <c r="G372" s="7"/>
      <c r="H372" s="7"/>
      <c r="I372" s="7"/>
      <c r="J372" s="7"/>
    </row>
    <row r="373" spans="1:10" ht="12.75">
      <c r="A373" s="7"/>
      <c r="B373" s="7"/>
      <c r="C373" s="7"/>
      <c r="D373" s="7"/>
      <c r="E373" s="7"/>
      <c r="F373" s="7"/>
      <c r="G373" s="7"/>
      <c r="H373" s="7"/>
      <c r="I373" s="7"/>
      <c r="J373" s="7"/>
    </row>
    <row r="374" spans="1:10" ht="12.75">
      <c r="A374" s="7"/>
      <c r="B374" s="7"/>
      <c r="C374" s="7"/>
      <c r="D374" s="7"/>
      <c r="E374" s="7"/>
      <c r="F374" s="7"/>
      <c r="G374" s="7"/>
      <c r="H374" s="7"/>
      <c r="I374" s="7"/>
      <c r="J374" s="7"/>
    </row>
    <row r="375" spans="1:10" ht="12.75">
      <c r="A375" s="7"/>
      <c r="B375" s="7"/>
      <c r="C375" s="7"/>
      <c r="D375" s="7"/>
      <c r="E375" s="7"/>
      <c r="F375" s="7"/>
      <c r="G375" s="7"/>
      <c r="H375" s="7"/>
      <c r="I375" s="7"/>
      <c r="J375" s="7"/>
    </row>
    <row r="376" spans="1:10" ht="12.75">
      <c r="A376" s="7"/>
      <c r="B376" s="7"/>
      <c r="C376" s="7"/>
      <c r="D376" s="7"/>
      <c r="E376" s="7"/>
      <c r="F376" s="7"/>
      <c r="G376" s="7"/>
      <c r="H376" s="7"/>
      <c r="I376" s="7"/>
      <c r="J376" s="7"/>
    </row>
    <row r="377" spans="1:10" ht="12.75">
      <c r="A377" s="7"/>
      <c r="B377" s="7"/>
      <c r="C377" s="7"/>
      <c r="D377" s="7"/>
      <c r="E377" s="7"/>
      <c r="F377" s="7"/>
      <c r="G377" s="7"/>
      <c r="H377" s="7"/>
      <c r="I377" s="7"/>
      <c r="J377" s="7"/>
    </row>
    <row r="378" spans="1:10" ht="12.75">
      <c r="A378" s="7"/>
      <c r="B378" s="7"/>
      <c r="C378" s="7"/>
      <c r="D378" s="7"/>
      <c r="E378" s="7"/>
      <c r="F378" s="7"/>
      <c r="G378" s="7"/>
      <c r="H378" s="7"/>
      <c r="I378" s="7"/>
      <c r="J378" s="7"/>
    </row>
    <row r="379" spans="1:10" ht="12.75">
      <c r="A379" s="7"/>
      <c r="B379" s="7"/>
      <c r="C379" s="7"/>
      <c r="D379" s="7"/>
      <c r="E379" s="7"/>
      <c r="F379" s="7"/>
      <c r="G379" s="7"/>
      <c r="H379" s="7"/>
      <c r="I379" s="7"/>
      <c r="J379" s="7"/>
    </row>
    <row r="380" spans="1:10" ht="12.75">
      <c r="A380" s="7"/>
      <c r="B380" s="7"/>
      <c r="C380" s="7"/>
      <c r="D380" s="7"/>
      <c r="E380" s="7"/>
      <c r="F380" s="7"/>
      <c r="G380" s="7"/>
      <c r="H380" s="7"/>
      <c r="I380" s="7"/>
      <c r="J380" s="7"/>
    </row>
    <row r="381" spans="1:10" ht="12.75">
      <c r="A381" s="7"/>
      <c r="B381" s="7"/>
      <c r="C381" s="7"/>
      <c r="D381" s="7"/>
      <c r="E381" s="7"/>
      <c r="F381" s="7"/>
      <c r="G381" s="7"/>
      <c r="H381" s="7"/>
      <c r="I381" s="7"/>
      <c r="J381" s="7"/>
    </row>
    <row r="382" spans="1:10" ht="12.75">
      <c r="A382" s="7"/>
      <c r="B382" s="7"/>
      <c r="C382" s="7"/>
      <c r="D382" s="7"/>
      <c r="E382" s="7"/>
      <c r="F382" s="7"/>
      <c r="G382" s="7"/>
      <c r="H382" s="7"/>
      <c r="I382" s="7"/>
      <c r="J382" s="7"/>
    </row>
    <row r="383" spans="1:10" ht="12.75">
      <c r="A383" s="7"/>
      <c r="B383" s="7"/>
      <c r="C383" s="7"/>
      <c r="D383" s="7"/>
      <c r="E383" s="7"/>
      <c r="F383" s="7"/>
      <c r="G383" s="7"/>
      <c r="H383" s="7"/>
      <c r="I383" s="7"/>
      <c r="J383" s="7"/>
    </row>
    <row r="384" spans="1:10" ht="12.75">
      <c r="A384" s="7"/>
      <c r="B384" s="7"/>
      <c r="C384" s="7"/>
      <c r="D384" s="7"/>
      <c r="E384" s="7"/>
      <c r="F384" s="7"/>
      <c r="G384" s="7"/>
      <c r="H384" s="7"/>
      <c r="I384" s="7"/>
      <c r="J384" s="7"/>
    </row>
    <row r="385" spans="1:10" ht="12.75">
      <c r="A385" s="7"/>
      <c r="B385" s="7"/>
      <c r="C385" s="7"/>
      <c r="D385" s="7"/>
      <c r="E385" s="7"/>
      <c r="F385" s="7"/>
      <c r="G385" s="7"/>
      <c r="H385" s="7"/>
      <c r="I385" s="7"/>
      <c r="J385" s="7"/>
    </row>
    <row r="386" spans="1:10" ht="12.75">
      <c r="A386" s="7"/>
      <c r="B386" s="7"/>
      <c r="C386" s="7"/>
      <c r="D386" s="7"/>
      <c r="E386" s="7"/>
      <c r="F386" s="7"/>
      <c r="G386" s="7"/>
      <c r="H386" s="7"/>
      <c r="I386" s="7"/>
      <c r="J386" s="7"/>
    </row>
    <row r="387" spans="1:10" ht="12.75">
      <c r="A387" s="7"/>
      <c r="B387" s="7"/>
      <c r="C387" s="7"/>
      <c r="D387" s="7"/>
      <c r="E387" s="7"/>
      <c r="F387" s="7"/>
      <c r="G387" s="7"/>
      <c r="H387" s="7"/>
      <c r="I387" s="7"/>
      <c r="J387" s="7"/>
    </row>
    <row r="388" spans="1:10" ht="12.75">
      <c r="A388" s="7"/>
      <c r="B388" s="7"/>
      <c r="C388" s="7"/>
      <c r="D388" s="7"/>
      <c r="E388" s="7"/>
      <c r="F388" s="7"/>
      <c r="G388" s="7"/>
      <c r="H388" s="7"/>
      <c r="I388" s="7"/>
      <c r="J388" s="7"/>
    </row>
    <row r="389" spans="1:10" ht="12.75">
      <c r="A389" s="7"/>
      <c r="B389" s="7"/>
      <c r="C389" s="7"/>
      <c r="D389" s="7"/>
      <c r="E389" s="7"/>
      <c r="F389" s="7"/>
      <c r="G389" s="7"/>
      <c r="H389" s="7"/>
      <c r="I389" s="7"/>
      <c r="J389" s="7"/>
    </row>
    <row r="390" spans="1:10" ht="12.75">
      <c r="A390" s="7"/>
      <c r="B390" s="7"/>
      <c r="C390" s="7"/>
      <c r="D390" s="7"/>
      <c r="E390" s="7"/>
      <c r="F390" s="7"/>
      <c r="G390" s="7"/>
      <c r="H390" s="7"/>
      <c r="I390" s="7"/>
      <c r="J390" s="7"/>
    </row>
    <row r="391" spans="1:10" ht="12.75">
      <c r="A391" s="7"/>
      <c r="B391" s="7"/>
      <c r="C391" s="7"/>
      <c r="D391" s="7"/>
      <c r="E391" s="7"/>
      <c r="F391" s="7"/>
      <c r="G391" s="7"/>
      <c r="H391" s="7"/>
      <c r="I391" s="7"/>
      <c r="J391" s="7"/>
    </row>
    <row r="392" spans="1:10" ht="12.75">
      <c r="A392" s="7"/>
      <c r="B392" s="7"/>
      <c r="C392" s="7"/>
      <c r="D392" s="7"/>
      <c r="E392" s="7"/>
      <c r="F392" s="7"/>
      <c r="G392" s="7"/>
      <c r="H392" s="7"/>
      <c r="I392" s="7"/>
      <c r="J392" s="7"/>
    </row>
    <row r="393" spans="1:10" ht="12.75">
      <c r="A393" s="7"/>
      <c r="B393" s="7"/>
      <c r="C393" s="7"/>
      <c r="D393" s="7"/>
      <c r="E393" s="7"/>
      <c r="F393" s="7"/>
      <c r="G393" s="7"/>
      <c r="H393" s="7"/>
      <c r="I393" s="7"/>
      <c r="J393" s="7"/>
    </row>
    <row r="394" spans="1:10" ht="12.75">
      <c r="A394" s="7"/>
      <c r="B394" s="7"/>
      <c r="C394" s="7"/>
      <c r="D394" s="7"/>
      <c r="E394" s="7"/>
      <c r="F394" s="7"/>
      <c r="G394" s="7"/>
      <c r="H394" s="7"/>
      <c r="I394" s="7"/>
      <c r="J394" s="7"/>
    </row>
    <row r="395" spans="1:10" ht="12.75">
      <c r="A395" s="7"/>
      <c r="B395" s="7"/>
      <c r="C395" s="7"/>
      <c r="D395" s="7"/>
      <c r="E395" s="7"/>
      <c r="F395" s="7"/>
      <c r="G395" s="7"/>
      <c r="H395" s="7"/>
      <c r="I395" s="7"/>
      <c r="J395" s="7"/>
    </row>
    <row r="396" spans="1:10" ht="12.75">
      <c r="A396" s="7"/>
      <c r="B396" s="7"/>
      <c r="C396" s="7"/>
      <c r="D396" s="7"/>
      <c r="E396" s="7"/>
      <c r="F396" s="7"/>
      <c r="G396" s="7"/>
      <c r="H396" s="7"/>
      <c r="I396" s="7"/>
      <c r="J396" s="7"/>
    </row>
    <row r="397" spans="1:10" ht="12.75">
      <c r="A397" s="7"/>
      <c r="B397" s="7"/>
      <c r="C397" s="7"/>
      <c r="D397" s="7"/>
      <c r="E397" s="7"/>
      <c r="F397" s="7"/>
      <c r="G397" s="7"/>
      <c r="H397" s="7"/>
      <c r="I397" s="7"/>
      <c r="J397" s="7"/>
    </row>
    <row r="398" spans="1:10" ht="12.75">
      <c r="A398" s="7"/>
      <c r="B398" s="7"/>
      <c r="C398" s="7"/>
      <c r="D398" s="7"/>
      <c r="E398" s="7"/>
      <c r="F398" s="7"/>
      <c r="G398" s="7"/>
      <c r="H398" s="7"/>
      <c r="I398" s="7"/>
      <c r="J398" s="7"/>
    </row>
    <row r="399" spans="1:10" ht="12.75">
      <c r="A399" s="7"/>
      <c r="B399" s="7"/>
      <c r="C399" s="7"/>
      <c r="D399" s="7"/>
      <c r="E399" s="7"/>
      <c r="F399" s="7"/>
      <c r="G399" s="7"/>
      <c r="H399" s="7"/>
      <c r="I399" s="7"/>
      <c r="J399" s="7"/>
    </row>
    <row r="400" spans="1:10" ht="12.75">
      <c r="A400" s="7"/>
      <c r="B400" s="7"/>
      <c r="C400" s="7"/>
      <c r="D400" s="7"/>
      <c r="E400" s="7"/>
      <c r="F400" s="7"/>
      <c r="G400" s="7"/>
      <c r="H400" s="7"/>
      <c r="I400" s="7"/>
      <c r="J400" s="7"/>
    </row>
    <row r="401" spans="1:10" ht="12.75">
      <c r="A401" s="7"/>
      <c r="B401" s="7"/>
      <c r="C401" s="7"/>
      <c r="D401" s="7"/>
      <c r="E401" s="7"/>
      <c r="F401" s="7"/>
      <c r="G401" s="7"/>
      <c r="H401" s="7"/>
      <c r="I401" s="7"/>
      <c r="J401" s="7"/>
    </row>
    <row r="402" spans="1:10" ht="12.75">
      <c r="A402" s="7"/>
      <c r="B402" s="7"/>
      <c r="C402" s="7"/>
      <c r="D402" s="7"/>
      <c r="E402" s="7"/>
      <c r="F402" s="7"/>
      <c r="G402" s="7"/>
      <c r="H402" s="7"/>
      <c r="I402" s="7"/>
      <c r="J402" s="7"/>
    </row>
    <row r="403" spans="1:10" ht="12.75">
      <c r="A403" s="7"/>
      <c r="B403" s="7"/>
      <c r="C403" s="7"/>
      <c r="D403" s="7"/>
      <c r="E403" s="7"/>
      <c r="F403" s="7"/>
      <c r="G403" s="7"/>
      <c r="H403" s="7"/>
      <c r="I403" s="7"/>
      <c r="J403" s="7"/>
    </row>
    <row r="404" spans="1:10" ht="12.75">
      <c r="A404" s="7"/>
      <c r="B404" s="7"/>
      <c r="C404" s="7"/>
      <c r="D404" s="7"/>
      <c r="E404" s="7"/>
      <c r="F404" s="7"/>
      <c r="G404" s="7"/>
      <c r="H404" s="7"/>
      <c r="I404" s="7"/>
      <c r="J404" s="7"/>
    </row>
    <row r="405" spans="1:10" ht="12.75">
      <c r="A405" s="7"/>
      <c r="B405" s="7"/>
      <c r="C405" s="7"/>
      <c r="D405" s="7"/>
      <c r="E405" s="7"/>
      <c r="F405" s="7"/>
      <c r="G405" s="7"/>
      <c r="H405" s="7"/>
      <c r="I405" s="7"/>
      <c r="J405" s="7"/>
    </row>
    <row r="406" spans="1:10" ht="12.75">
      <c r="A406" s="7"/>
      <c r="B406" s="7"/>
      <c r="C406" s="7"/>
      <c r="D406" s="7"/>
      <c r="E406" s="7"/>
      <c r="F406" s="7"/>
      <c r="G406" s="7"/>
      <c r="H406" s="7"/>
      <c r="I406" s="7"/>
      <c r="J406" s="7"/>
    </row>
    <row r="407" spans="1:10" ht="12.75">
      <c r="A407" s="7"/>
      <c r="B407" s="7"/>
      <c r="C407" s="7"/>
      <c r="D407" s="7"/>
      <c r="E407" s="7"/>
      <c r="F407" s="7"/>
      <c r="G407" s="7"/>
      <c r="H407" s="7"/>
      <c r="I407" s="7"/>
      <c r="J407" s="7"/>
    </row>
    <row r="408" spans="1:10" ht="12.75">
      <c r="A408" s="7"/>
      <c r="B408" s="7"/>
      <c r="C408" s="7"/>
      <c r="D408" s="7"/>
      <c r="E408" s="7"/>
      <c r="F408" s="7"/>
      <c r="G408" s="7"/>
      <c r="H408" s="7"/>
      <c r="I408" s="7"/>
      <c r="J408" s="7"/>
    </row>
    <row r="409" spans="1:10" ht="12.75">
      <c r="A409" s="7"/>
      <c r="B409" s="7"/>
      <c r="C409" s="7"/>
      <c r="D409" s="7"/>
      <c r="E409" s="7"/>
      <c r="F409" s="7"/>
      <c r="G409" s="7"/>
      <c r="H409" s="7"/>
      <c r="I409" s="7"/>
      <c r="J409" s="7"/>
    </row>
    <row r="410" spans="1:10" ht="12.75">
      <c r="A410" s="7"/>
      <c r="B410" s="7"/>
      <c r="C410" s="7"/>
      <c r="D410" s="7"/>
      <c r="E410" s="7"/>
      <c r="F410" s="7"/>
      <c r="G410" s="7"/>
      <c r="H410" s="7"/>
      <c r="I410" s="7"/>
      <c r="J410" s="7"/>
    </row>
    <row r="411" spans="1:10" ht="12.75">
      <c r="A411" s="7"/>
      <c r="B411" s="7"/>
      <c r="C411" s="7"/>
      <c r="D411" s="7"/>
      <c r="E411" s="7"/>
      <c r="F411" s="7"/>
      <c r="G411" s="7"/>
      <c r="H411" s="7"/>
      <c r="I411" s="7"/>
      <c r="J411" s="7"/>
    </row>
    <row r="412" spans="1:10" ht="12.75">
      <c r="A412" s="7"/>
      <c r="B412" s="7"/>
      <c r="C412" s="7"/>
      <c r="D412" s="7"/>
      <c r="E412" s="7"/>
      <c r="F412" s="7"/>
      <c r="G412" s="7"/>
      <c r="H412" s="7"/>
      <c r="I412" s="7"/>
      <c r="J412" s="7"/>
    </row>
    <row r="413" spans="1:10" ht="12.75">
      <c r="A413" s="7"/>
      <c r="B413" s="7"/>
      <c r="C413" s="7"/>
      <c r="D413" s="7"/>
      <c r="E413" s="7"/>
      <c r="F413" s="7"/>
      <c r="G413" s="7"/>
      <c r="H413" s="7"/>
      <c r="I413" s="7"/>
      <c r="J413" s="7"/>
    </row>
    <row r="414" spans="1:10" ht="12.75">
      <c r="A414" s="7"/>
      <c r="B414" s="7"/>
      <c r="C414" s="7"/>
      <c r="D414" s="7"/>
      <c r="E414" s="7"/>
      <c r="F414" s="7"/>
      <c r="G414" s="7"/>
      <c r="H414" s="7"/>
      <c r="I414" s="7"/>
      <c r="J414" s="7"/>
    </row>
    <row r="415" spans="1:10" ht="12.75">
      <c r="A415" s="7"/>
      <c r="B415" s="7"/>
      <c r="C415" s="7"/>
      <c r="D415" s="7"/>
      <c r="E415" s="7"/>
      <c r="F415" s="7"/>
      <c r="G415" s="7"/>
      <c r="H415" s="7"/>
      <c r="I415" s="7"/>
      <c r="J415" s="7"/>
    </row>
    <row r="416" spans="1:10" ht="12.75">
      <c r="A416" s="7"/>
      <c r="B416" s="7"/>
      <c r="C416" s="7"/>
      <c r="D416" s="7"/>
      <c r="E416" s="7"/>
      <c r="F416" s="7"/>
      <c r="G416" s="7"/>
      <c r="H416" s="7"/>
      <c r="I416" s="7"/>
      <c r="J416" s="7"/>
    </row>
    <row r="417" spans="1:10" ht="12.75">
      <c r="A417" s="7"/>
      <c r="B417" s="7"/>
      <c r="C417" s="7"/>
      <c r="D417" s="7"/>
      <c r="E417" s="7"/>
      <c r="F417" s="7"/>
      <c r="G417" s="7"/>
      <c r="H417" s="7"/>
      <c r="I417" s="7"/>
      <c r="J417" s="7"/>
    </row>
    <row r="418" spans="1:10" ht="12.75">
      <c r="A418" s="7"/>
      <c r="B418" s="7"/>
      <c r="C418" s="7"/>
      <c r="D418" s="7"/>
      <c r="E418" s="7"/>
      <c r="F418" s="7"/>
      <c r="G418" s="7"/>
      <c r="H418" s="7"/>
      <c r="I418" s="7"/>
      <c r="J418" s="7"/>
    </row>
    <row r="419" spans="1:10" ht="12.75">
      <c r="A419" s="7"/>
      <c r="B419" s="7"/>
      <c r="C419" s="7"/>
      <c r="D419" s="7"/>
      <c r="E419" s="7"/>
      <c r="F419" s="7"/>
      <c r="G419" s="7"/>
      <c r="H419" s="7"/>
      <c r="I419" s="7"/>
      <c r="J419" s="7"/>
    </row>
    <row r="420" spans="1:10" ht="12.75">
      <c r="A420" s="7"/>
      <c r="B420" s="7"/>
      <c r="C420" s="7"/>
      <c r="D420" s="7"/>
      <c r="E420" s="7"/>
      <c r="F420" s="7"/>
      <c r="G420" s="7"/>
      <c r="H420" s="7"/>
      <c r="I420" s="7"/>
      <c r="J420" s="7"/>
    </row>
    <row r="421" spans="1:10" ht="12.75">
      <c r="A421" s="7"/>
      <c r="B421" s="7"/>
      <c r="C421" s="7"/>
      <c r="D421" s="7"/>
      <c r="E421" s="7"/>
      <c r="F421" s="7"/>
      <c r="G421" s="7"/>
      <c r="H421" s="7"/>
      <c r="I421" s="7"/>
      <c r="J421" s="7"/>
    </row>
    <row r="422" spans="1:10" ht="12.75">
      <c r="A422" s="7"/>
      <c r="B422" s="7"/>
      <c r="C422" s="7"/>
      <c r="D422" s="7"/>
      <c r="E422" s="7"/>
      <c r="F422" s="7"/>
      <c r="G422" s="7"/>
      <c r="H422" s="7"/>
      <c r="I422" s="7"/>
      <c r="J422" s="7"/>
    </row>
    <row r="423" spans="1:10" ht="12.75">
      <c r="A423" s="7"/>
      <c r="B423" s="7"/>
      <c r="C423" s="7"/>
      <c r="D423" s="7"/>
      <c r="E423" s="7"/>
      <c r="F423" s="7"/>
      <c r="G423" s="7"/>
      <c r="H423" s="7"/>
      <c r="I423" s="7"/>
      <c r="J423" s="7"/>
    </row>
    <row r="424" spans="1:10" ht="12.75">
      <c r="A424" s="7"/>
      <c r="B424" s="7"/>
      <c r="C424" s="7"/>
      <c r="D424" s="7"/>
      <c r="E424" s="7"/>
      <c r="F424" s="7"/>
      <c r="G424" s="7"/>
      <c r="H424" s="7"/>
      <c r="I424" s="7"/>
      <c r="J424" s="7"/>
    </row>
    <row r="425" spans="1:10" ht="12.75">
      <c r="A425" s="7"/>
      <c r="B425" s="7"/>
      <c r="C425" s="7"/>
      <c r="D425" s="7"/>
      <c r="E425" s="7"/>
      <c r="F425" s="7"/>
      <c r="G425" s="7"/>
      <c r="H425" s="7"/>
      <c r="I425" s="7"/>
      <c r="J425" s="7"/>
    </row>
    <row r="426" spans="1:10" ht="12.75">
      <c r="A426" s="7"/>
      <c r="B426" s="7"/>
      <c r="C426" s="7"/>
      <c r="D426" s="7"/>
      <c r="E426" s="7"/>
      <c r="F426" s="7"/>
      <c r="G426" s="7"/>
      <c r="H426" s="7"/>
      <c r="I426" s="7"/>
      <c r="J426" s="7"/>
    </row>
    <row r="427" spans="1:10" ht="12.75">
      <c r="A427" s="7"/>
      <c r="B427" s="7"/>
      <c r="C427" s="7"/>
      <c r="D427" s="7"/>
      <c r="E427" s="7"/>
      <c r="F427" s="7"/>
      <c r="G427" s="7"/>
      <c r="H427" s="7"/>
      <c r="I427" s="7"/>
      <c r="J427" s="7"/>
    </row>
    <row r="428" spans="1:10" ht="12.75">
      <c r="A428" s="7"/>
      <c r="B428" s="7"/>
      <c r="C428" s="7"/>
      <c r="D428" s="7"/>
      <c r="E428" s="7"/>
      <c r="F428" s="7"/>
      <c r="G428" s="7"/>
      <c r="H428" s="7"/>
      <c r="I428" s="7"/>
      <c r="J428" s="7"/>
    </row>
    <row r="429" spans="1:10" ht="12.75">
      <c r="A429" s="7"/>
      <c r="B429" s="7"/>
      <c r="C429" s="7"/>
      <c r="D429" s="7"/>
      <c r="E429" s="7"/>
      <c r="F429" s="7"/>
      <c r="G429" s="7"/>
      <c r="H429" s="7"/>
      <c r="I429" s="7"/>
      <c r="J429" s="7"/>
    </row>
    <row r="430" spans="1:10" ht="12.75">
      <c r="A430" s="7"/>
      <c r="B430" s="7"/>
      <c r="C430" s="7"/>
      <c r="D430" s="7"/>
      <c r="E430" s="7"/>
      <c r="F430" s="7"/>
      <c r="G430" s="7"/>
      <c r="H430" s="7"/>
      <c r="I430" s="7"/>
      <c r="J430" s="7"/>
    </row>
    <row r="431" spans="1:10" ht="12.75">
      <c r="A431" s="7"/>
      <c r="B431" s="7"/>
      <c r="C431" s="7"/>
      <c r="D431" s="7"/>
      <c r="E431" s="7"/>
      <c r="F431" s="7"/>
      <c r="G431" s="7"/>
      <c r="H431" s="7"/>
      <c r="I431" s="7"/>
      <c r="J431" s="7"/>
    </row>
    <row r="432" spans="1:10" ht="12.75">
      <c r="A432" s="7"/>
      <c r="B432" s="7"/>
      <c r="C432" s="7"/>
      <c r="D432" s="7"/>
      <c r="E432" s="7"/>
      <c r="F432" s="7"/>
      <c r="G432" s="7"/>
      <c r="H432" s="7"/>
      <c r="I432" s="7"/>
      <c r="J432" s="7"/>
    </row>
    <row r="433" spans="1:10" ht="12.75">
      <c r="A433" s="7"/>
      <c r="B433" s="7"/>
      <c r="C433" s="7"/>
      <c r="D433" s="7"/>
      <c r="E433" s="7"/>
      <c r="F433" s="7"/>
      <c r="G433" s="7"/>
      <c r="H433" s="7"/>
      <c r="I433" s="7"/>
      <c r="J433" s="7"/>
    </row>
    <row r="434" spans="1:10" ht="12.75">
      <c r="A434" s="7"/>
      <c r="B434" s="7"/>
      <c r="C434" s="7"/>
      <c r="D434" s="7"/>
      <c r="E434" s="7"/>
      <c r="F434" s="7"/>
      <c r="G434" s="7"/>
      <c r="H434" s="7"/>
      <c r="I434" s="7"/>
      <c r="J434" s="7"/>
    </row>
    <row r="435" spans="1:10" ht="12.75">
      <c r="A435" s="7"/>
      <c r="B435" s="7"/>
      <c r="C435" s="7"/>
      <c r="D435" s="7"/>
      <c r="E435" s="7"/>
      <c r="F435" s="7"/>
      <c r="G435" s="7"/>
      <c r="H435" s="7"/>
      <c r="I435" s="7"/>
      <c r="J435" s="7"/>
    </row>
    <row r="436" spans="1:10" ht="12.75">
      <c r="A436" s="7"/>
      <c r="B436" s="7"/>
      <c r="C436" s="7"/>
      <c r="D436" s="7"/>
      <c r="E436" s="7"/>
      <c r="F436" s="7"/>
      <c r="G436" s="7"/>
      <c r="H436" s="7"/>
      <c r="I436" s="7"/>
      <c r="J436" s="7"/>
    </row>
    <row r="437" spans="1:10" ht="12.75">
      <c r="A437" s="7"/>
      <c r="B437" s="7"/>
      <c r="C437" s="7"/>
      <c r="D437" s="7"/>
      <c r="E437" s="7"/>
      <c r="F437" s="7"/>
      <c r="G437" s="7"/>
      <c r="H437" s="7"/>
      <c r="I437" s="7"/>
      <c r="J437" s="7"/>
    </row>
    <row r="438" spans="1:10" ht="12.75">
      <c r="A438" s="7"/>
      <c r="B438" s="7"/>
      <c r="C438" s="7"/>
      <c r="D438" s="7"/>
      <c r="E438" s="7"/>
      <c r="F438" s="7"/>
      <c r="G438" s="7"/>
      <c r="H438" s="7"/>
      <c r="I438" s="7"/>
      <c r="J438" s="7"/>
    </row>
    <row r="439" spans="1:10" ht="12.75">
      <c r="A439" s="7"/>
      <c r="B439" s="7"/>
      <c r="C439" s="7"/>
      <c r="D439" s="7"/>
      <c r="E439" s="7"/>
      <c r="F439" s="7"/>
      <c r="G439" s="7"/>
      <c r="H439" s="7"/>
      <c r="I439" s="7"/>
      <c r="J439" s="7"/>
    </row>
    <row r="440" spans="1:10" ht="12.75">
      <c r="A440" s="7"/>
      <c r="B440" s="7"/>
      <c r="C440" s="7"/>
      <c r="D440" s="7"/>
      <c r="E440" s="7"/>
      <c r="F440" s="7"/>
      <c r="G440" s="7"/>
      <c r="H440" s="7"/>
      <c r="I440" s="7"/>
      <c r="J440" s="7"/>
    </row>
    <row r="441" spans="1:10" ht="12.75">
      <c r="A441" s="7"/>
      <c r="B441" s="7"/>
      <c r="C441" s="7"/>
      <c r="D441" s="7"/>
      <c r="E441" s="7"/>
      <c r="F441" s="7"/>
      <c r="G441" s="7"/>
      <c r="H441" s="7"/>
      <c r="I441" s="7"/>
      <c r="J441" s="7"/>
    </row>
    <row r="442" spans="1:10" ht="12.75">
      <c r="A442" s="7"/>
      <c r="B442" s="7"/>
      <c r="C442" s="7"/>
      <c r="D442" s="7"/>
      <c r="E442" s="7"/>
      <c r="F442" s="7"/>
      <c r="G442" s="7"/>
      <c r="H442" s="7"/>
      <c r="I442" s="7"/>
      <c r="J442" s="7"/>
    </row>
    <row r="443" spans="1:10" ht="12.75">
      <c r="A443" s="7"/>
      <c r="B443" s="7"/>
      <c r="C443" s="7"/>
      <c r="D443" s="7"/>
      <c r="E443" s="7"/>
      <c r="F443" s="7"/>
      <c r="G443" s="7"/>
      <c r="H443" s="7"/>
      <c r="I443" s="7"/>
      <c r="J443" s="7"/>
    </row>
    <row r="444" spans="1:10" ht="12.75">
      <c r="A444" s="7"/>
      <c r="B444" s="7"/>
      <c r="C444" s="7"/>
      <c r="D444" s="7"/>
      <c r="E444" s="7"/>
      <c r="F444" s="7"/>
      <c r="G444" s="7"/>
      <c r="H444" s="7"/>
      <c r="I444" s="7"/>
      <c r="J444" s="7"/>
    </row>
    <row r="445" spans="1:10" ht="12.75">
      <c r="A445" s="7"/>
      <c r="B445" s="7"/>
      <c r="C445" s="7"/>
      <c r="D445" s="7"/>
      <c r="E445" s="7"/>
      <c r="F445" s="7"/>
      <c r="G445" s="7"/>
      <c r="H445" s="7"/>
      <c r="I445" s="7"/>
      <c r="J445" s="7"/>
    </row>
    <row r="446" spans="1:10" ht="12.75">
      <c r="A446" s="7"/>
      <c r="B446" s="7"/>
      <c r="C446" s="7"/>
      <c r="D446" s="7"/>
      <c r="E446" s="7"/>
      <c r="F446" s="7"/>
      <c r="G446" s="7"/>
      <c r="H446" s="7"/>
      <c r="I446" s="7"/>
      <c r="J446" s="7"/>
    </row>
    <row r="447" spans="1:10" ht="12.75">
      <c r="A447" s="7"/>
      <c r="B447" s="7"/>
      <c r="C447" s="7"/>
      <c r="D447" s="7"/>
      <c r="E447" s="7"/>
      <c r="F447" s="7"/>
      <c r="G447" s="7"/>
      <c r="H447" s="7"/>
      <c r="I447" s="7"/>
      <c r="J447" s="7"/>
    </row>
    <row r="448" spans="1:10" ht="12.75">
      <c r="A448" s="7"/>
      <c r="B448" s="7"/>
      <c r="C448" s="7"/>
      <c r="D448" s="7"/>
      <c r="E448" s="7"/>
      <c r="F448" s="7"/>
      <c r="G448" s="7"/>
      <c r="H448" s="7"/>
      <c r="I448" s="7"/>
      <c r="J448" s="7"/>
    </row>
    <row r="449" spans="1:10" ht="12.75">
      <c r="A449" s="7"/>
      <c r="B449" s="7"/>
      <c r="C449" s="7"/>
      <c r="D449" s="7"/>
      <c r="E449" s="7"/>
      <c r="F449" s="7"/>
      <c r="G449" s="7"/>
      <c r="H449" s="7"/>
      <c r="I449" s="7"/>
      <c r="J449" s="7"/>
    </row>
    <row r="450" spans="1:10" ht="12.75">
      <c r="A450" s="7"/>
      <c r="B450" s="7"/>
      <c r="C450" s="7"/>
      <c r="D450" s="7"/>
      <c r="E450" s="7"/>
      <c r="F450" s="7"/>
      <c r="G450" s="7"/>
      <c r="H450" s="7"/>
      <c r="I450" s="7"/>
      <c r="J450" s="7"/>
    </row>
    <row r="451" spans="1:10" ht="12.75">
      <c r="A451" s="7"/>
      <c r="B451" s="7"/>
      <c r="C451" s="7"/>
      <c r="D451" s="7"/>
      <c r="E451" s="7"/>
      <c r="F451" s="7"/>
      <c r="G451" s="7"/>
      <c r="H451" s="7"/>
      <c r="I451" s="7"/>
      <c r="J451" s="7"/>
    </row>
    <row r="452" spans="1:10" ht="12.75">
      <c r="A452" s="7"/>
      <c r="B452" s="7"/>
      <c r="C452" s="7"/>
      <c r="D452" s="7"/>
      <c r="E452" s="7"/>
      <c r="F452" s="7"/>
      <c r="G452" s="7"/>
      <c r="H452" s="7"/>
      <c r="I452" s="7"/>
      <c r="J452" s="7"/>
    </row>
    <row r="453" spans="1:10" ht="12.75">
      <c r="A453" s="7"/>
      <c r="B453" s="7"/>
      <c r="C453" s="7"/>
      <c r="D453" s="7"/>
      <c r="E453" s="7"/>
      <c r="F453" s="7"/>
      <c r="G453" s="7"/>
      <c r="H453" s="7"/>
      <c r="I453" s="7"/>
      <c r="J453" s="7"/>
    </row>
    <row r="454" spans="1:10" ht="12.75">
      <c r="A454" s="7"/>
      <c r="B454" s="7"/>
      <c r="C454" s="7"/>
      <c r="D454" s="7"/>
      <c r="E454" s="7"/>
      <c r="F454" s="7"/>
      <c r="G454" s="7"/>
      <c r="H454" s="7"/>
      <c r="I454" s="7"/>
      <c r="J454" s="7"/>
    </row>
    <row r="455" spans="1:10" ht="12.75">
      <c r="A455" s="7"/>
      <c r="B455" s="7"/>
      <c r="C455" s="7"/>
      <c r="D455" s="7"/>
      <c r="E455" s="7"/>
      <c r="F455" s="7"/>
      <c r="G455" s="7"/>
      <c r="H455" s="7"/>
      <c r="I455" s="7"/>
      <c r="J455" s="7"/>
    </row>
    <row r="456" spans="1:10" ht="12.75">
      <c r="A456" s="7"/>
      <c r="B456" s="7"/>
      <c r="C456" s="7"/>
      <c r="D456" s="7"/>
      <c r="E456" s="7"/>
      <c r="F456" s="7"/>
      <c r="G456" s="7"/>
      <c r="H456" s="7"/>
      <c r="I456" s="7"/>
      <c r="J456" s="7"/>
    </row>
    <row r="457" spans="1:10" ht="12.75">
      <c r="A457" s="7"/>
      <c r="B457" s="7"/>
      <c r="C457" s="7"/>
      <c r="D457" s="7"/>
      <c r="E457" s="7"/>
      <c r="F457" s="7"/>
      <c r="G457" s="7"/>
      <c r="H457" s="7"/>
      <c r="I457" s="7"/>
      <c r="J457" s="7"/>
    </row>
    <row r="458" spans="1:10" ht="12.75">
      <c r="A458" s="7"/>
      <c r="B458" s="7"/>
      <c r="C458" s="7"/>
      <c r="D458" s="7"/>
      <c r="E458" s="7"/>
      <c r="F458" s="7"/>
      <c r="G458" s="7"/>
      <c r="H458" s="7"/>
      <c r="I458" s="7"/>
      <c r="J458" s="7"/>
    </row>
    <row r="459" spans="1:10" ht="12.75">
      <c r="A459" s="7"/>
      <c r="B459" s="7"/>
      <c r="C459" s="7"/>
      <c r="D459" s="7"/>
      <c r="E459" s="7"/>
      <c r="F459" s="7"/>
      <c r="G459" s="7"/>
      <c r="H459" s="7"/>
      <c r="I459" s="7"/>
      <c r="J459" s="7"/>
    </row>
    <row r="460" spans="1:10" ht="12.75">
      <c r="A460" s="7"/>
      <c r="B460" s="7"/>
      <c r="C460" s="7"/>
      <c r="D460" s="7"/>
      <c r="E460" s="7"/>
      <c r="F460" s="7"/>
      <c r="G460" s="7"/>
      <c r="H460" s="7"/>
      <c r="I460" s="7"/>
      <c r="J460" s="7"/>
    </row>
    <row r="461" spans="1:10" ht="12.75">
      <c r="A461" s="7"/>
      <c r="B461" s="7"/>
      <c r="C461" s="7"/>
      <c r="D461" s="7"/>
      <c r="E461" s="7"/>
      <c r="F461" s="7"/>
      <c r="G461" s="7"/>
      <c r="H461" s="7"/>
      <c r="I461" s="7"/>
      <c r="J461" s="7"/>
    </row>
    <row r="462" spans="1:10" ht="12.75">
      <c r="A462" s="7"/>
      <c r="B462" s="7"/>
      <c r="C462" s="7"/>
      <c r="D462" s="7"/>
      <c r="E462" s="7"/>
      <c r="F462" s="7"/>
      <c r="G462" s="7"/>
      <c r="H462" s="7"/>
      <c r="I462" s="7"/>
      <c r="J462" s="7"/>
    </row>
    <row r="463" spans="1:10" ht="12.75">
      <c r="A463" s="7"/>
      <c r="B463" s="7"/>
      <c r="C463" s="7"/>
      <c r="D463" s="7"/>
      <c r="E463" s="7"/>
      <c r="F463" s="7"/>
      <c r="G463" s="7"/>
      <c r="H463" s="7"/>
      <c r="I463" s="7"/>
      <c r="J463" s="7"/>
    </row>
    <row r="464" spans="1:10" ht="12.75">
      <c r="A464" s="7"/>
      <c r="B464" s="7"/>
      <c r="C464" s="7"/>
      <c r="D464" s="7"/>
      <c r="E464" s="7"/>
      <c r="F464" s="7"/>
      <c r="G464" s="7"/>
      <c r="H464" s="7"/>
      <c r="I464" s="7"/>
      <c r="J464" s="7"/>
    </row>
    <row r="465" spans="1:10" ht="12.75">
      <c r="A465" s="7"/>
      <c r="B465" s="7"/>
      <c r="C465" s="7"/>
      <c r="D465" s="7"/>
      <c r="E465" s="7"/>
      <c r="F465" s="7"/>
      <c r="G465" s="7"/>
      <c r="H465" s="7"/>
      <c r="I465" s="7"/>
      <c r="J465" s="7"/>
    </row>
    <row r="466" spans="1:10" ht="12.75">
      <c r="A466" s="7"/>
      <c r="B466" s="7"/>
      <c r="C466" s="7"/>
      <c r="D466" s="7"/>
      <c r="E466" s="7"/>
      <c r="F466" s="7"/>
      <c r="G466" s="7"/>
      <c r="H466" s="7"/>
      <c r="I466" s="7"/>
      <c r="J466" s="7"/>
    </row>
    <row r="467" spans="1:10" ht="12.75">
      <c r="A467" s="7"/>
      <c r="B467" s="7"/>
      <c r="C467" s="7"/>
      <c r="D467" s="7"/>
      <c r="E467" s="7"/>
      <c r="F467" s="7"/>
      <c r="G467" s="7"/>
      <c r="H467" s="7"/>
      <c r="I467" s="7"/>
      <c r="J467" s="7"/>
    </row>
    <row r="468" spans="1:10" ht="12.75">
      <c r="A468" s="7"/>
      <c r="B468" s="7"/>
      <c r="C468" s="7"/>
      <c r="D468" s="7"/>
      <c r="E468" s="7"/>
      <c r="F468" s="7"/>
      <c r="G468" s="7"/>
      <c r="H468" s="7"/>
      <c r="I468" s="7"/>
      <c r="J468" s="7"/>
    </row>
    <row r="469" spans="1:10" ht="12.75">
      <c r="A469" s="7"/>
      <c r="B469" s="7"/>
      <c r="C469" s="7"/>
      <c r="D469" s="7"/>
      <c r="E469" s="7"/>
      <c r="F469" s="7"/>
      <c r="G469" s="7"/>
      <c r="H469" s="7"/>
      <c r="I469" s="7"/>
      <c r="J469" s="7"/>
    </row>
    <row r="470" spans="1:10" ht="12.75">
      <c r="A470" s="7"/>
      <c r="B470" s="7"/>
      <c r="C470" s="7"/>
      <c r="D470" s="7"/>
      <c r="E470" s="7"/>
      <c r="F470" s="7"/>
      <c r="G470" s="7"/>
      <c r="H470" s="7"/>
      <c r="I470" s="7"/>
      <c r="J470" s="7"/>
    </row>
    <row r="471" spans="1:10" ht="12.75">
      <c r="A471" s="7"/>
      <c r="B471" s="7"/>
      <c r="C471" s="7"/>
      <c r="D471" s="7"/>
      <c r="E471" s="7"/>
      <c r="F471" s="7"/>
      <c r="G471" s="7"/>
      <c r="H471" s="7"/>
      <c r="I471" s="7"/>
      <c r="J471" s="7"/>
    </row>
    <row r="472" spans="1:10" ht="12.75">
      <c r="A472" s="7"/>
      <c r="B472" s="7"/>
      <c r="C472" s="7"/>
      <c r="D472" s="7"/>
      <c r="E472" s="7"/>
      <c r="F472" s="7"/>
      <c r="G472" s="7"/>
      <c r="H472" s="7"/>
      <c r="I472" s="7"/>
      <c r="J472" s="7"/>
    </row>
    <row r="473" spans="1:10" ht="12.75">
      <c r="A473" s="7"/>
      <c r="B473" s="7"/>
      <c r="C473" s="7"/>
      <c r="D473" s="7"/>
      <c r="E473" s="7"/>
      <c r="F473" s="7"/>
      <c r="G473" s="7"/>
      <c r="H473" s="7"/>
      <c r="I473" s="7"/>
      <c r="J473" s="7"/>
    </row>
    <row r="474" spans="1:10" ht="12.75">
      <c r="A474" s="7"/>
      <c r="B474" s="7"/>
      <c r="C474" s="7"/>
      <c r="D474" s="7"/>
      <c r="E474" s="7"/>
      <c r="F474" s="7"/>
      <c r="G474" s="7"/>
      <c r="H474" s="7"/>
      <c r="I474" s="7"/>
      <c r="J474" s="7"/>
    </row>
    <row r="475" spans="1:10" ht="12.75">
      <c r="A475" s="7"/>
      <c r="B475" s="7"/>
      <c r="C475" s="7"/>
      <c r="D475" s="7"/>
      <c r="E475" s="7"/>
      <c r="F475" s="7"/>
      <c r="G475" s="7"/>
      <c r="H475" s="7"/>
      <c r="I475" s="7"/>
      <c r="J475" s="7"/>
    </row>
    <row r="476" spans="1:10" ht="12.75">
      <c r="A476" s="7"/>
      <c r="B476" s="7"/>
      <c r="C476" s="7"/>
      <c r="D476" s="7"/>
      <c r="E476" s="7"/>
      <c r="F476" s="7"/>
      <c r="G476" s="7"/>
      <c r="H476" s="7"/>
      <c r="I476" s="7"/>
      <c r="J476" s="7"/>
    </row>
    <row r="477" spans="1:10" ht="12.75">
      <c r="A477" s="7"/>
      <c r="B477" s="7"/>
      <c r="C477" s="7"/>
      <c r="D477" s="7"/>
      <c r="E477" s="7"/>
      <c r="F477" s="7"/>
      <c r="G477" s="7"/>
      <c r="H477" s="7"/>
      <c r="I477" s="7"/>
      <c r="J477" s="7"/>
    </row>
    <row r="478" spans="1:10" ht="12.75">
      <c r="A478" s="7"/>
      <c r="B478" s="7"/>
      <c r="C478" s="7"/>
      <c r="D478" s="7"/>
      <c r="E478" s="7"/>
      <c r="F478" s="7"/>
      <c r="G478" s="7"/>
      <c r="H478" s="7"/>
      <c r="I478" s="7"/>
      <c r="J478" s="7"/>
    </row>
    <row r="479" spans="1:10" ht="12.75">
      <c r="A479" s="7"/>
      <c r="B479" s="7"/>
      <c r="C479" s="7"/>
      <c r="D479" s="7"/>
      <c r="E479" s="7"/>
      <c r="F479" s="7"/>
      <c r="G479" s="7"/>
      <c r="H479" s="7"/>
      <c r="I479" s="7"/>
      <c r="J479" s="7"/>
    </row>
    <row r="480" spans="1:10" ht="12.75">
      <c r="A480" s="7"/>
      <c r="B480" s="7"/>
      <c r="C480" s="7"/>
      <c r="D480" s="7"/>
      <c r="E480" s="7"/>
      <c r="F480" s="7"/>
      <c r="G480" s="7"/>
      <c r="H480" s="7"/>
      <c r="I480" s="7"/>
      <c r="J480" s="7"/>
    </row>
    <row r="481" spans="1:10" ht="12.75">
      <c r="A481" s="7"/>
      <c r="B481" s="7"/>
      <c r="C481" s="7"/>
      <c r="D481" s="7"/>
      <c r="E481" s="7"/>
      <c r="F481" s="7"/>
      <c r="G481" s="7"/>
      <c r="H481" s="7"/>
      <c r="I481" s="7"/>
      <c r="J481" s="7"/>
    </row>
    <row r="482" spans="1:10" ht="12.75">
      <c r="A482" s="7"/>
      <c r="B482" s="7"/>
      <c r="C482" s="7"/>
      <c r="D482" s="7"/>
      <c r="E482" s="7"/>
      <c r="F482" s="7"/>
      <c r="G482" s="7"/>
      <c r="H482" s="7"/>
      <c r="I482" s="7"/>
      <c r="J482" s="7"/>
    </row>
    <row r="483" spans="1:10" ht="12.75">
      <c r="A483" s="7"/>
      <c r="B483" s="7"/>
      <c r="C483" s="7"/>
      <c r="D483" s="7"/>
      <c r="E483" s="7"/>
      <c r="F483" s="7"/>
      <c r="G483" s="7"/>
      <c r="H483" s="7"/>
      <c r="I483" s="7"/>
      <c r="J483" s="7"/>
    </row>
    <row r="484" spans="1:10" ht="12.75">
      <c r="A484" s="7"/>
      <c r="B484" s="7"/>
      <c r="C484" s="7"/>
      <c r="D484" s="7"/>
      <c r="E484" s="7"/>
      <c r="F484" s="7"/>
      <c r="G484" s="7"/>
      <c r="H484" s="7"/>
      <c r="I484" s="7"/>
      <c r="J484" s="7"/>
    </row>
    <row r="485" spans="1:10" ht="12.75">
      <c r="A485" s="7"/>
      <c r="B485" s="7"/>
      <c r="C485" s="7"/>
      <c r="D485" s="7"/>
      <c r="E485" s="7"/>
      <c r="F485" s="7"/>
      <c r="G485" s="7"/>
      <c r="H485" s="7"/>
      <c r="I485" s="7"/>
      <c r="J485" s="7"/>
    </row>
    <row r="486" spans="1:10" ht="12.75">
      <c r="A486" s="7"/>
      <c r="B486" s="7"/>
      <c r="C486" s="7"/>
      <c r="D486" s="7"/>
      <c r="E486" s="7"/>
      <c r="F486" s="7"/>
      <c r="G486" s="7"/>
      <c r="H486" s="7"/>
      <c r="I486" s="7"/>
      <c r="J486" s="7"/>
    </row>
    <row r="487" spans="1:10" ht="12.75">
      <c r="A487" s="7"/>
      <c r="B487" s="7"/>
      <c r="C487" s="7"/>
      <c r="D487" s="7"/>
      <c r="E487" s="7"/>
      <c r="F487" s="7"/>
      <c r="G487" s="7"/>
      <c r="H487" s="7"/>
      <c r="I487" s="7"/>
      <c r="J487" s="7"/>
    </row>
    <row r="488" spans="1:10" ht="12.75">
      <c r="A488" s="7"/>
      <c r="B488" s="7"/>
      <c r="C488" s="7"/>
      <c r="D488" s="7"/>
      <c r="E488" s="7"/>
      <c r="F488" s="7"/>
      <c r="G488" s="7"/>
      <c r="H488" s="7"/>
      <c r="I488" s="7"/>
      <c r="J488" s="7"/>
    </row>
    <row r="489" spans="1:10" ht="12.75">
      <c r="A489" s="7"/>
      <c r="B489" s="7"/>
      <c r="C489" s="7"/>
      <c r="D489" s="7"/>
      <c r="E489" s="7"/>
      <c r="F489" s="7"/>
      <c r="G489" s="7"/>
      <c r="H489" s="7"/>
      <c r="I489" s="7"/>
      <c r="J489" s="7"/>
    </row>
    <row r="490" spans="1:10" ht="12.75">
      <c r="A490" s="7"/>
      <c r="B490" s="7"/>
      <c r="C490" s="7"/>
      <c r="D490" s="7"/>
      <c r="E490" s="7"/>
      <c r="F490" s="7"/>
      <c r="G490" s="7"/>
      <c r="H490" s="7"/>
      <c r="I490" s="7"/>
      <c r="J490" s="7"/>
    </row>
    <row r="491" spans="1:10" ht="12.75">
      <c r="A491" s="7"/>
      <c r="B491" s="7"/>
      <c r="C491" s="7"/>
      <c r="D491" s="7"/>
      <c r="E491" s="7"/>
      <c r="F491" s="7"/>
      <c r="G491" s="7"/>
      <c r="H491" s="7"/>
      <c r="I491" s="7"/>
      <c r="J491" s="7"/>
    </row>
    <row r="492" spans="1:10" ht="12.75">
      <c r="A492" s="7"/>
      <c r="B492" s="7"/>
      <c r="C492" s="7"/>
      <c r="D492" s="7"/>
      <c r="E492" s="7"/>
      <c r="F492" s="7"/>
      <c r="G492" s="7"/>
      <c r="H492" s="7"/>
      <c r="I492" s="7"/>
      <c r="J492" s="7"/>
    </row>
    <row r="493" spans="1:10" ht="12.75">
      <c r="A493" s="7"/>
      <c r="B493" s="7"/>
      <c r="C493" s="7"/>
      <c r="D493" s="7"/>
      <c r="E493" s="7"/>
      <c r="F493" s="7"/>
      <c r="G493" s="7"/>
      <c r="H493" s="7"/>
      <c r="I493" s="7"/>
      <c r="J493" s="7"/>
    </row>
    <row r="494" spans="1:10" ht="12.75">
      <c r="A494" s="7"/>
      <c r="B494" s="7"/>
      <c r="C494" s="7"/>
      <c r="D494" s="7"/>
      <c r="E494" s="7"/>
      <c r="F494" s="7"/>
      <c r="G494" s="7"/>
      <c r="H494" s="7"/>
      <c r="I494" s="7"/>
      <c r="J494" s="7"/>
    </row>
    <row r="495" spans="1:10" ht="12.75">
      <c r="A495" s="7"/>
      <c r="B495" s="7"/>
      <c r="C495" s="7"/>
      <c r="D495" s="7"/>
      <c r="E495" s="7"/>
      <c r="F495" s="7"/>
      <c r="G495" s="7"/>
      <c r="H495" s="7"/>
      <c r="I495" s="7"/>
      <c r="J495" s="7"/>
    </row>
    <row r="496" spans="1:10" ht="12.75">
      <c r="A496" s="7"/>
      <c r="B496" s="7"/>
      <c r="C496" s="7"/>
      <c r="D496" s="7"/>
      <c r="E496" s="7"/>
      <c r="F496" s="7"/>
      <c r="G496" s="7"/>
      <c r="H496" s="7"/>
      <c r="I496" s="7"/>
      <c r="J496" s="7"/>
    </row>
    <row r="497" spans="1:10" ht="12.75">
      <c r="A497" s="7"/>
      <c r="B497" s="7"/>
      <c r="C497" s="7"/>
      <c r="D497" s="7"/>
      <c r="E497" s="7"/>
      <c r="F497" s="7"/>
      <c r="G497" s="7"/>
      <c r="H497" s="7"/>
      <c r="I497" s="7"/>
      <c r="J497" s="7"/>
    </row>
    <row r="498" spans="1:10" ht="12.75">
      <c r="A498" s="7"/>
      <c r="B498" s="7"/>
      <c r="C498" s="7"/>
      <c r="D498" s="7"/>
      <c r="E498" s="7"/>
      <c r="F498" s="7"/>
      <c r="G498" s="7"/>
      <c r="H498" s="7"/>
      <c r="I498" s="7"/>
      <c r="J498" s="7"/>
    </row>
    <row r="499" spans="1:10" ht="12.75">
      <c r="A499" s="7"/>
      <c r="B499" s="7"/>
      <c r="C499" s="7"/>
      <c r="D499" s="7"/>
      <c r="E499" s="7"/>
      <c r="F499" s="7"/>
      <c r="G499" s="7"/>
      <c r="H499" s="7"/>
      <c r="I499" s="7"/>
      <c r="J499" s="7"/>
    </row>
    <row r="500" spans="1:10" ht="12.75">
      <c r="A500" s="7"/>
      <c r="B500" s="7"/>
      <c r="C500" s="7"/>
      <c r="D500" s="7"/>
      <c r="E500" s="7"/>
      <c r="F500" s="7"/>
      <c r="G500" s="7"/>
      <c r="H500" s="7"/>
      <c r="I500" s="7"/>
      <c r="J500" s="7"/>
    </row>
    <row r="501" spans="1:10" ht="12.75">
      <c r="A501" s="7"/>
      <c r="B501" s="7"/>
      <c r="C501" s="7"/>
      <c r="D501" s="7"/>
      <c r="E501" s="7"/>
      <c r="F501" s="7"/>
      <c r="G501" s="7"/>
      <c r="H501" s="7"/>
      <c r="I501" s="7"/>
      <c r="J501" s="7"/>
    </row>
    <row r="502" spans="1:10" ht="12.75">
      <c r="A502" s="7"/>
      <c r="B502" s="7"/>
      <c r="C502" s="7"/>
      <c r="D502" s="7"/>
      <c r="E502" s="7"/>
      <c r="F502" s="7"/>
      <c r="G502" s="7"/>
      <c r="H502" s="7"/>
      <c r="I502" s="7"/>
      <c r="J502" s="7"/>
    </row>
    <row r="503" spans="1:10" ht="12.75">
      <c r="A503" s="7"/>
      <c r="B503" s="7"/>
      <c r="C503" s="7"/>
      <c r="D503" s="7"/>
      <c r="E503" s="7"/>
      <c r="F503" s="7"/>
      <c r="G503" s="7"/>
      <c r="H503" s="7"/>
      <c r="I503" s="7"/>
      <c r="J503" s="7"/>
    </row>
    <row r="504" spans="1:10" ht="12.75">
      <c r="A504" s="7"/>
      <c r="B504" s="7"/>
      <c r="C504" s="7"/>
      <c r="D504" s="7"/>
      <c r="E504" s="7"/>
      <c r="F504" s="7"/>
      <c r="G504" s="7"/>
      <c r="H504" s="7"/>
      <c r="I504" s="7"/>
      <c r="J504" s="7"/>
    </row>
    <row r="505" spans="1:10" ht="12.75">
      <c r="A505" s="7"/>
      <c r="B505" s="7"/>
      <c r="C505" s="7"/>
      <c r="D505" s="7"/>
      <c r="E505" s="7"/>
      <c r="F505" s="7"/>
      <c r="G505" s="7"/>
      <c r="H505" s="7"/>
      <c r="I505" s="7"/>
      <c r="J505" s="7"/>
    </row>
    <row r="506" spans="1:10" ht="12.75">
      <c r="A506" s="7"/>
      <c r="B506" s="7"/>
      <c r="C506" s="7"/>
      <c r="D506" s="7"/>
      <c r="E506" s="7"/>
      <c r="F506" s="7"/>
      <c r="G506" s="7"/>
      <c r="H506" s="7"/>
      <c r="I506" s="7"/>
      <c r="J506" s="7"/>
    </row>
    <row r="507" spans="1:10" ht="12.75">
      <c r="A507" s="7"/>
      <c r="B507" s="7"/>
      <c r="C507" s="7"/>
      <c r="D507" s="7"/>
      <c r="E507" s="7"/>
      <c r="F507" s="7"/>
      <c r="G507" s="7"/>
      <c r="H507" s="7"/>
      <c r="I507" s="7"/>
      <c r="J507" s="7"/>
    </row>
    <row r="508" spans="1:10" ht="12.75">
      <c r="A508" s="7"/>
      <c r="B508" s="7"/>
      <c r="C508" s="7"/>
      <c r="D508" s="7"/>
      <c r="E508" s="7"/>
      <c r="F508" s="7"/>
      <c r="G508" s="7"/>
      <c r="H508" s="7"/>
      <c r="I508" s="7"/>
      <c r="J508" s="7"/>
    </row>
    <row r="509" spans="1:10" ht="12.75">
      <c r="A509" s="7"/>
      <c r="B509" s="7"/>
      <c r="C509" s="7"/>
      <c r="D509" s="7"/>
      <c r="E509" s="7"/>
      <c r="F509" s="7"/>
      <c r="G509" s="7"/>
      <c r="H509" s="7"/>
      <c r="I509" s="7"/>
      <c r="J509" s="7"/>
    </row>
    <row r="510" spans="1:10" ht="12.75">
      <c r="A510" s="7"/>
      <c r="B510" s="7"/>
      <c r="C510" s="7"/>
      <c r="D510" s="7"/>
      <c r="E510" s="7"/>
      <c r="F510" s="7"/>
      <c r="G510" s="7"/>
      <c r="H510" s="7"/>
      <c r="I510" s="7"/>
      <c r="J510" s="7"/>
    </row>
    <row r="511" spans="1:10" ht="12.75">
      <c r="A511" s="7"/>
      <c r="B511" s="7"/>
      <c r="C511" s="7"/>
      <c r="D511" s="7"/>
      <c r="E511" s="7"/>
      <c r="F511" s="7"/>
      <c r="G511" s="7"/>
      <c r="H511" s="7"/>
      <c r="I511" s="7"/>
      <c r="J511" s="7"/>
    </row>
    <row r="512" spans="1:10" ht="12.75">
      <c r="A512" s="7"/>
      <c r="B512" s="7"/>
      <c r="C512" s="7"/>
      <c r="D512" s="7"/>
      <c r="E512" s="7"/>
      <c r="F512" s="7"/>
      <c r="G512" s="7"/>
      <c r="H512" s="7"/>
      <c r="I512" s="7"/>
      <c r="J512" s="7"/>
    </row>
    <row r="513" spans="1:10" ht="12.75">
      <c r="A513" s="7"/>
      <c r="B513" s="7"/>
      <c r="C513" s="7"/>
      <c r="D513" s="7"/>
      <c r="E513" s="7"/>
      <c r="F513" s="7"/>
      <c r="G513" s="7"/>
      <c r="H513" s="7"/>
      <c r="I513" s="7"/>
      <c r="J513" s="7"/>
    </row>
    <row r="514" spans="1:10" ht="12.75">
      <c r="A514" s="7"/>
      <c r="B514" s="7"/>
      <c r="C514" s="7"/>
      <c r="D514" s="7"/>
      <c r="E514" s="7"/>
      <c r="F514" s="7"/>
      <c r="G514" s="7"/>
      <c r="H514" s="7"/>
      <c r="I514" s="7"/>
      <c r="J514" s="7"/>
    </row>
    <row r="515" spans="1:10" ht="12.75">
      <c r="A515" s="7"/>
      <c r="B515" s="7"/>
      <c r="C515" s="7"/>
      <c r="D515" s="7"/>
      <c r="E515" s="7"/>
      <c r="F515" s="7"/>
      <c r="G515" s="7"/>
      <c r="H515" s="7"/>
      <c r="I515" s="7"/>
      <c r="J515" s="7"/>
    </row>
    <row r="516" spans="1:10" ht="12.75">
      <c r="A516" s="7"/>
      <c r="B516" s="7"/>
      <c r="C516" s="7"/>
      <c r="D516" s="7"/>
      <c r="E516" s="7"/>
      <c r="F516" s="7"/>
      <c r="G516" s="7"/>
      <c r="H516" s="7"/>
      <c r="I516" s="7"/>
      <c r="J516" s="7"/>
    </row>
    <row r="517" spans="1:10" ht="12.75">
      <c r="A517" s="7"/>
      <c r="B517" s="7"/>
      <c r="C517" s="7"/>
      <c r="D517" s="7"/>
      <c r="E517" s="7"/>
      <c r="F517" s="7"/>
      <c r="G517" s="7"/>
      <c r="H517" s="7"/>
      <c r="I517" s="7"/>
      <c r="J517" s="7"/>
    </row>
    <row r="518" spans="1:10" ht="12.75">
      <c r="A518" s="7"/>
      <c r="B518" s="7"/>
      <c r="C518" s="7"/>
      <c r="D518" s="7"/>
      <c r="E518" s="7"/>
      <c r="F518" s="7"/>
      <c r="G518" s="7"/>
      <c r="H518" s="7"/>
      <c r="I518" s="7"/>
      <c r="J518" s="7"/>
    </row>
    <row r="519" spans="1:10" ht="12.75">
      <c r="A519" s="7"/>
      <c r="B519" s="7"/>
      <c r="C519" s="7"/>
      <c r="D519" s="7"/>
      <c r="E519" s="7"/>
      <c r="F519" s="7"/>
      <c r="G519" s="7"/>
      <c r="H519" s="7"/>
      <c r="I519" s="7"/>
      <c r="J519" s="7"/>
    </row>
    <row r="520" spans="1:10" ht="12.75">
      <c r="A520" s="7"/>
      <c r="B520" s="7"/>
      <c r="C520" s="7"/>
      <c r="D520" s="7"/>
      <c r="E520" s="7"/>
      <c r="F520" s="7"/>
      <c r="G520" s="7"/>
      <c r="H520" s="7"/>
      <c r="I520" s="7"/>
      <c r="J520" s="7"/>
    </row>
    <row r="521" spans="1:10" ht="12.75">
      <c r="A521" s="7"/>
      <c r="B521" s="7"/>
      <c r="C521" s="7"/>
      <c r="D521" s="7"/>
      <c r="E521" s="7"/>
      <c r="F521" s="7"/>
      <c r="G521" s="7"/>
      <c r="H521" s="7"/>
      <c r="I521" s="7"/>
      <c r="J521" s="7"/>
    </row>
    <row r="522" spans="1:10" ht="12.75">
      <c r="A522" s="7"/>
      <c r="B522" s="7"/>
      <c r="C522" s="7"/>
      <c r="D522" s="7"/>
      <c r="E522" s="7"/>
      <c r="F522" s="7"/>
      <c r="G522" s="7"/>
      <c r="H522" s="7"/>
      <c r="I522" s="7"/>
      <c r="J522" s="7"/>
    </row>
    <row r="523" spans="1:10" ht="12.75">
      <c r="A523" s="7"/>
      <c r="B523" s="7"/>
      <c r="C523" s="7"/>
      <c r="D523" s="7"/>
      <c r="E523" s="7"/>
      <c r="F523" s="7"/>
      <c r="G523" s="7"/>
      <c r="H523" s="7"/>
      <c r="I523" s="7"/>
      <c r="J523" s="7"/>
    </row>
    <row r="524" spans="1:10" ht="12.75">
      <c r="A524" s="7"/>
      <c r="B524" s="7"/>
      <c r="C524" s="7"/>
      <c r="D524" s="7"/>
      <c r="E524" s="7"/>
      <c r="F524" s="7"/>
      <c r="G524" s="7"/>
      <c r="H524" s="7"/>
      <c r="I524" s="7"/>
      <c r="J524" s="7"/>
    </row>
    <row r="525" spans="1:10" ht="12.75">
      <c r="A525" s="7"/>
      <c r="B525" s="7"/>
      <c r="C525" s="7"/>
      <c r="D525" s="7"/>
      <c r="E525" s="7"/>
      <c r="F525" s="7"/>
      <c r="G525" s="7"/>
      <c r="H525" s="7"/>
      <c r="I525" s="7"/>
      <c r="J525" s="7"/>
    </row>
    <row r="526" spans="1:10" ht="12.75">
      <c r="A526" s="7"/>
      <c r="B526" s="7"/>
      <c r="C526" s="7"/>
      <c r="D526" s="7"/>
      <c r="E526" s="7"/>
      <c r="F526" s="7"/>
      <c r="G526" s="7"/>
      <c r="H526" s="7"/>
      <c r="I526" s="7"/>
      <c r="J526" s="7"/>
    </row>
    <row r="527" spans="1:10" ht="12.75">
      <c r="A527" s="7"/>
      <c r="B527" s="7"/>
      <c r="C527" s="7"/>
      <c r="D527" s="7"/>
      <c r="E527" s="7"/>
      <c r="F527" s="7"/>
      <c r="G527" s="7"/>
      <c r="H527" s="7"/>
      <c r="I527" s="7"/>
      <c r="J527" s="7"/>
    </row>
    <row r="528" spans="1:10" ht="12.75">
      <c r="A528" s="7"/>
      <c r="B528" s="7"/>
      <c r="C528" s="7"/>
      <c r="D528" s="7"/>
      <c r="E528" s="7"/>
      <c r="F528" s="7"/>
      <c r="G528" s="7"/>
      <c r="H528" s="7"/>
      <c r="I528" s="7"/>
      <c r="J528" s="7"/>
    </row>
    <row r="529" spans="1:10" ht="12.75">
      <c r="A529" s="7"/>
      <c r="B529" s="7"/>
      <c r="C529" s="7"/>
      <c r="D529" s="7"/>
      <c r="E529" s="7"/>
      <c r="F529" s="7"/>
      <c r="G529" s="7"/>
      <c r="H529" s="7"/>
      <c r="I529" s="7"/>
      <c r="J529" s="7"/>
    </row>
    <row r="530" spans="1:10" ht="12.75">
      <c r="A530" s="7"/>
      <c r="B530" s="7"/>
      <c r="C530" s="7"/>
      <c r="D530" s="7"/>
      <c r="E530" s="7"/>
      <c r="F530" s="7"/>
      <c r="G530" s="7"/>
      <c r="H530" s="7"/>
      <c r="I530" s="7"/>
      <c r="J530" s="7"/>
    </row>
    <row r="531" spans="1:10" ht="12.75">
      <c r="A531" s="7"/>
      <c r="B531" s="7"/>
      <c r="C531" s="7"/>
      <c r="D531" s="7"/>
      <c r="E531" s="7"/>
      <c r="F531" s="7"/>
      <c r="G531" s="7"/>
      <c r="H531" s="7"/>
      <c r="I531" s="7"/>
      <c r="J531" s="7"/>
    </row>
    <row r="532" spans="1:10" ht="12.75">
      <c r="A532" s="7"/>
      <c r="B532" s="7"/>
      <c r="C532" s="7"/>
      <c r="D532" s="7"/>
      <c r="E532" s="7"/>
      <c r="F532" s="7"/>
      <c r="G532" s="7"/>
      <c r="H532" s="7"/>
      <c r="I532" s="7"/>
      <c r="J532" s="7"/>
    </row>
    <row r="533" spans="1:10" ht="12.75">
      <c r="A533" s="7"/>
      <c r="B533" s="7"/>
      <c r="C533" s="7"/>
      <c r="D533" s="7"/>
      <c r="E533" s="7"/>
      <c r="F533" s="7"/>
      <c r="G533" s="7"/>
      <c r="H533" s="7"/>
      <c r="I533" s="7"/>
      <c r="J533" s="7"/>
    </row>
    <row r="534" spans="1:10" ht="12.75">
      <c r="A534" s="7"/>
      <c r="B534" s="7"/>
      <c r="C534" s="7"/>
      <c r="D534" s="7"/>
      <c r="E534" s="7"/>
      <c r="F534" s="7"/>
      <c r="G534" s="7"/>
      <c r="H534" s="7"/>
      <c r="I534" s="7"/>
      <c r="J534" s="7"/>
    </row>
    <row r="535" spans="1:10" ht="12.75">
      <c r="A535" s="7"/>
      <c r="B535" s="7"/>
      <c r="C535" s="7"/>
      <c r="D535" s="7"/>
      <c r="E535" s="7"/>
      <c r="F535" s="7"/>
      <c r="G535" s="7"/>
      <c r="H535" s="7"/>
      <c r="I535" s="7"/>
      <c r="J535" s="7"/>
    </row>
    <row r="536" spans="1:10" ht="12.75">
      <c r="A536" s="7"/>
      <c r="B536" s="7"/>
      <c r="C536" s="7"/>
      <c r="D536" s="7"/>
      <c r="E536" s="7"/>
      <c r="F536" s="7"/>
      <c r="G536" s="7"/>
      <c r="H536" s="7"/>
      <c r="I536" s="7"/>
      <c r="J536" s="7"/>
    </row>
    <row r="537" spans="1:10" ht="12.75">
      <c r="A537" s="7"/>
      <c r="B537" s="7"/>
      <c r="C537" s="7"/>
      <c r="D537" s="7"/>
      <c r="E537" s="7"/>
      <c r="F537" s="7"/>
      <c r="G537" s="7"/>
      <c r="H537" s="7"/>
      <c r="I537" s="7"/>
      <c r="J537" s="7"/>
    </row>
    <row r="538" spans="1:10" ht="12.75">
      <c r="A538" s="7"/>
      <c r="B538" s="7"/>
      <c r="C538" s="7"/>
      <c r="D538" s="7"/>
      <c r="E538" s="7"/>
      <c r="F538" s="7"/>
      <c r="G538" s="7"/>
      <c r="H538" s="7"/>
      <c r="I538" s="7"/>
      <c r="J538" s="7"/>
    </row>
    <row r="539" spans="1:10" ht="12.75">
      <c r="A539" s="7"/>
      <c r="B539" s="7"/>
      <c r="C539" s="7"/>
      <c r="D539" s="7"/>
      <c r="E539" s="7"/>
      <c r="F539" s="7"/>
      <c r="G539" s="7"/>
      <c r="H539" s="7"/>
      <c r="I539" s="7"/>
      <c r="J539" s="7"/>
    </row>
    <row r="540" spans="1:10" ht="12.75">
      <c r="A540" s="7"/>
      <c r="B540" s="7"/>
      <c r="C540" s="7"/>
      <c r="D540" s="7"/>
      <c r="E540" s="7"/>
      <c r="F540" s="7"/>
      <c r="G540" s="7"/>
      <c r="H540" s="7"/>
      <c r="I540" s="7"/>
      <c r="J540" s="7"/>
    </row>
    <row r="541" spans="1:10" ht="12.75">
      <c r="A541" s="7"/>
      <c r="B541" s="7"/>
      <c r="C541" s="7"/>
      <c r="D541" s="7"/>
      <c r="E541" s="7"/>
      <c r="F541" s="7"/>
      <c r="G541" s="7"/>
      <c r="H541" s="7"/>
      <c r="I541" s="7"/>
      <c r="J541" s="7"/>
    </row>
    <row r="542" spans="1:10" ht="12.75">
      <c r="A542" s="7"/>
      <c r="B542" s="7"/>
      <c r="C542" s="7"/>
      <c r="D542" s="7"/>
      <c r="E542" s="7"/>
      <c r="F542" s="7"/>
      <c r="G542" s="7"/>
      <c r="H542" s="7"/>
      <c r="I542" s="7"/>
      <c r="J542" s="7"/>
    </row>
    <row r="543" spans="1:10" ht="12.75">
      <c r="A543" s="7"/>
      <c r="B543" s="7"/>
      <c r="C543" s="7"/>
      <c r="D543" s="7"/>
      <c r="E543" s="7"/>
      <c r="F543" s="7"/>
      <c r="G543" s="7"/>
      <c r="H543" s="7"/>
      <c r="I543" s="7"/>
      <c r="J543" s="7"/>
    </row>
    <row r="544" spans="1:10" ht="12.75">
      <c r="A544" s="7"/>
      <c r="B544" s="7"/>
      <c r="C544" s="7"/>
      <c r="D544" s="7"/>
      <c r="E544" s="7"/>
      <c r="F544" s="7"/>
      <c r="G544" s="7"/>
      <c r="H544" s="7"/>
      <c r="I544" s="7"/>
      <c r="J544" s="7"/>
    </row>
    <row r="545" spans="1:10" ht="12.75">
      <c r="A545" s="7"/>
      <c r="B545" s="7"/>
      <c r="C545" s="7"/>
      <c r="D545" s="7"/>
      <c r="E545" s="7"/>
      <c r="F545" s="7"/>
      <c r="G545" s="7"/>
      <c r="H545" s="7"/>
      <c r="I545" s="7"/>
      <c r="J545" s="7"/>
    </row>
    <row r="546" spans="1:10" ht="12.75">
      <c r="A546" s="7"/>
      <c r="B546" s="7"/>
      <c r="C546" s="7"/>
      <c r="D546" s="7"/>
      <c r="E546" s="7"/>
      <c r="F546" s="7"/>
      <c r="G546" s="7"/>
      <c r="H546" s="7"/>
      <c r="I546" s="7"/>
      <c r="J546" s="7"/>
    </row>
    <row r="547" spans="1:10" ht="12.75">
      <c r="A547" s="7"/>
      <c r="B547" s="7"/>
      <c r="C547" s="7"/>
      <c r="D547" s="7"/>
      <c r="E547" s="7"/>
      <c r="F547" s="7"/>
      <c r="G547" s="7"/>
      <c r="H547" s="7"/>
      <c r="I547" s="7"/>
      <c r="J547" s="7"/>
    </row>
    <row r="548" spans="1:10" ht="12.75">
      <c r="A548" s="7"/>
      <c r="B548" s="7"/>
      <c r="C548" s="7"/>
      <c r="D548" s="7"/>
      <c r="E548" s="7"/>
      <c r="F548" s="7"/>
      <c r="G548" s="7"/>
      <c r="H548" s="7"/>
      <c r="I548" s="7"/>
      <c r="J548" s="7"/>
    </row>
    <row r="549" spans="1:10" ht="12.75">
      <c r="A549" s="7"/>
      <c r="B549" s="7"/>
      <c r="C549" s="7"/>
      <c r="D549" s="7"/>
      <c r="E549" s="7"/>
      <c r="F549" s="7"/>
      <c r="G549" s="7"/>
      <c r="H549" s="7"/>
      <c r="I549" s="7"/>
      <c r="J549" s="7"/>
    </row>
    <row r="550" spans="1:10" ht="12.75">
      <c r="A550" s="7"/>
      <c r="B550" s="7"/>
      <c r="C550" s="7"/>
      <c r="D550" s="7"/>
      <c r="E550" s="7"/>
      <c r="F550" s="7"/>
      <c r="G550" s="7"/>
      <c r="H550" s="7"/>
      <c r="I550" s="7"/>
      <c r="J550" s="7"/>
    </row>
    <row r="551" spans="1:10" ht="12.75">
      <c r="A551" s="7"/>
      <c r="B551" s="7"/>
      <c r="C551" s="7"/>
      <c r="D551" s="7"/>
      <c r="E551" s="7"/>
      <c r="F551" s="7"/>
      <c r="G551" s="7"/>
      <c r="H551" s="7"/>
      <c r="I551" s="7"/>
      <c r="J551" s="7"/>
    </row>
    <row r="552" spans="1:10" ht="12.75">
      <c r="A552" s="7"/>
      <c r="B552" s="7"/>
      <c r="C552" s="7"/>
      <c r="D552" s="7"/>
      <c r="E552" s="7"/>
      <c r="F552" s="7"/>
      <c r="G552" s="7"/>
      <c r="H552" s="7"/>
      <c r="I552" s="7"/>
      <c r="J552" s="7"/>
    </row>
    <row r="553" spans="1:10" ht="12.75">
      <c r="A553" s="7"/>
      <c r="B553" s="7"/>
      <c r="C553" s="7"/>
      <c r="D553" s="7"/>
      <c r="E553" s="7"/>
      <c r="F553" s="7"/>
      <c r="G553" s="7"/>
      <c r="H553" s="7"/>
      <c r="I553" s="7"/>
      <c r="J553" s="7"/>
    </row>
    <row r="554" spans="1:10" ht="12.75">
      <c r="A554" s="7"/>
      <c r="B554" s="7"/>
      <c r="C554" s="7"/>
      <c r="D554" s="7"/>
      <c r="E554" s="7"/>
      <c r="F554" s="7"/>
      <c r="G554" s="7"/>
      <c r="H554" s="7"/>
      <c r="I554" s="7"/>
      <c r="J554" s="7"/>
    </row>
    <row r="555" spans="1:10" ht="12.75">
      <c r="A555" s="7"/>
      <c r="B555" s="7"/>
      <c r="C555" s="7"/>
      <c r="D555" s="7"/>
      <c r="E555" s="7"/>
      <c r="F555" s="7"/>
      <c r="G555" s="7"/>
      <c r="H555" s="7"/>
      <c r="I555" s="7"/>
      <c r="J555" s="7"/>
    </row>
    <row r="556" spans="1:10" ht="12.75">
      <c r="A556" s="7"/>
      <c r="B556" s="7"/>
      <c r="C556" s="7"/>
      <c r="D556" s="7"/>
      <c r="E556" s="7"/>
      <c r="F556" s="7"/>
      <c r="G556" s="7"/>
      <c r="H556" s="7"/>
      <c r="I556" s="7"/>
      <c r="J556" s="7"/>
    </row>
    <row r="557" spans="1:10" ht="12.75">
      <c r="A557" s="7"/>
      <c r="B557" s="7"/>
      <c r="C557" s="7"/>
      <c r="D557" s="7"/>
      <c r="E557" s="7"/>
      <c r="F557" s="7"/>
      <c r="G557" s="7"/>
      <c r="H557" s="7"/>
      <c r="I557" s="7"/>
      <c r="J557" s="7"/>
    </row>
    <row r="558" spans="1:10" ht="12.75">
      <c r="A558" s="7"/>
      <c r="B558" s="7"/>
      <c r="C558" s="7"/>
      <c r="D558" s="7"/>
      <c r="E558" s="7"/>
      <c r="F558" s="7"/>
      <c r="G558" s="7"/>
      <c r="H558" s="7"/>
      <c r="I558" s="7"/>
      <c r="J558" s="7"/>
    </row>
    <row r="559" spans="1:10" ht="12.75">
      <c r="A559" s="7"/>
      <c r="B559" s="7"/>
      <c r="C559" s="7"/>
      <c r="D559" s="7"/>
      <c r="E559" s="7"/>
      <c r="F559" s="7"/>
      <c r="G559" s="7"/>
      <c r="H559" s="7"/>
      <c r="I559" s="7"/>
      <c r="J559" s="7"/>
    </row>
    <row r="560" spans="1:10" ht="12.75">
      <c r="A560" s="7"/>
      <c r="B560" s="7"/>
      <c r="C560" s="7"/>
      <c r="D560" s="7"/>
      <c r="E560" s="7"/>
      <c r="F560" s="7"/>
      <c r="G560" s="7"/>
      <c r="H560" s="7"/>
      <c r="I560" s="7"/>
      <c r="J560" s="7"/>
    </row>
    <row r="561" spans="1:10" ht="12.75">
      <c r="A561" s="7"/>
      <c r="B561" s="7"/>
      <c r="C561" s="7"/>
      <c r="D561" s="7"/>
      <c r="E561" s="7"/>
      <c r="F561" s="7"/>
      <c r="G561" s="7"/>
      <c r="H561" s="7"/>
      <c r="I561" s="7"/>
      <c r="J561" s="7"/>
    </row>
    <row r="562" spans="1:10" ht="12.75">
      <c r="A562" s="7"/>
      <c r="B562" s="7"/>
      <c r="C562" s="7"/>
      <c r="D562" s="7"/>
      <c r="E562" s="7"/>
      <c r="F562" s="7"/>
      <c r="G562" s="7"/>
      <c r="H562" s="7"/>
      <c r="I562" s="7"/>
      <c r="J562" s="7"/>
    </row>
    <row r="563" spans="1:10" ht="12.75">
      <c r="A563" s="7"/>
      <c r="B563" s="7"/>
      <c r="C563" s="7"/>
      <c r="D563" s="7"/>
      <c r="E563" s="7"/>
      <c r="F563" s="7"/>
      <c r="G563" s="7"/>
      <c r="H563" s="7"/>
      <c r="I563" s="7"/>
      <c r="J563" s="7"/>
    </row>
    <row r="564" spans="1:10" ht="12.75">
      <c r="A564" s="7"/>
      <c r="B564" s="7"/>
      <c r="C564" s="7"/>
      <c r="D564" s="7"/>
      <c r="E564" s="7"/>
      <c r="F564" s="7"/>
      <c r="G564" s="7"/>
      <c r="H564" s="7"/>
      <c r="I564" s="7"/>
      <c r="J564" s="7"/>
    </row>
    <row r="565" spans="1:10" ht="12.75">
      <c r="A565" s="7"/>
      <c r="B565" s="7"/>
      <c r="C565" s="7"/>
      <c r="D565" s="7"/>
      <c r="E565" s="7"/>
      <c r="F565" s="7"/>
      <c r="G565" s="7"/>
      <c r="H565" s="7"/>
      <c r="I565" s="7"/>
      <c r="J565" s="7"/>
    </row>
    <row r="566" spans="1:10" ht="12.75">
      <c r="A566" s="7"/>
      <c r="B566" s="7"/>
      <c r="C566" s="7"/>
      <c r="D566" s="7"/>
      <c r="E566" s="7"/>
      <c r="F566" s="7"/>
      <c r="G566" s="7"/>
      <c r="H566" s="7"/>
      <c r="I566" s="7"/>
      <c r="J566" s="7"/>
    </row>
    <row r="567" spans="1:10" ht="12.75">
      <c r="A567" s="7"/>
      <c r="B567" s="7"/>
      <c r="C567" s="7"/>
      <c r="D567" s="7"/>
      <c r="E567" s="7"/>
      <c r="F567" s="7"/>
      <c r="G567" s="7"/>
      <c r="H567" s="7"/>
      <c r="I567" s="7"/>
      <c r="J567" s="7"/>
    </row>
    <row r="568" spans="1:10" ht="12.75">
      <c r="A568" s="7"/>
      <c r="B568" s="7"/>
      <c r="C568" s="7"/>
      <c r="D568" s="7"/>
      <c r="E568" s="7"/>
      <c r="F568" s="7"/>
      <c r="G568" s="7"/>
      <c r="H568" s="7"/>
      <c r="I568" s="7"/>
      <c r="J568" s="7"/>
    </row>
    <row r="569" spans="1:10" ht="12.75">
      <c r="A569" s="7"/>
      <c r="B569" s="7"/>
      <c r="C569" s="7"/>
      <c r="D569" s="7"/>
      <c r="E569" s="7"/>
      <c r="F569" s="7"/>
      <c r="G569" s="7"/>
      <c r="H569" s="7"/>
      <c r="I569" s="7"/>
      <c r="J569" s="7"/>
    </row>
    <row r="570" spans="1:10" ht="12.75">
      <c r="A570" s="7"/>
      <c r="B570" s="7"/>
      <c r="C570" s="7"/>
      <c r="D570" s="7"/>
      <c r="E570" s="7"/>
      <c r="F570" s="7"/>
      <c r="G570" s="7"/>
      <c r="H570" s="7"/>
      <c r="I570" s="7"/>
      <c r="J570" s="7"/>
    </row>
    <row r="571" spans="1:10" ht="12.75">
      <c r="A571" s="7"/>
      <c r="B571" s="7"/>
      <c r="C571" s="7"/>
      <c r="D571" s="7"/>
      <c r="E571" s="7"/>
      <c r="F571" s="7"/>
      <c r="G571" s="7"/>
      <c r="H571" s="7"/>
      <c r="I571" s="7"/>
      <c r="J571" s="7"/>
    </row>
    <row r="572" spans="1:10" ht="12.75">
      <c r="A572" s="7"/>
      <c r="B572" s="7"/>
      <c r="C572" s="7"/>
      <c r="D572" s="7"/>
      <c r="E572" s="7"/>
      <c r="F572" s="7"/>
      <c r="G572" s="7"/>
      <c r="H572" s="7"/>
      <c r="I572" s="7"/>
      <c r="J572" s="7"/>
    </row>
    <row r="573" spans="1:10" ht="12.75">
      <c r="A573" s="7"/>
      <c r="B573" s="7"/>
      <c r="C573" s="7"/>
      <c r="D573" s="7"/>
      <c r="E573" s="7"/>
      <c r="F573" s="7"/>
      <c r="G573" s="7"/>
      <c r="H573" s="7"/>
      <c r="I573" s="7"/>
      <c r="J573" s="7"/>
    </row>
    <row r="574" spans="1:10" ht="12.75">
      <c r="A574" s="7"/>
      <c r="B574" s="7"/>
      <c r="C574" s="7"/>
      <c r="D574" s="7"/>
      <c r="E574" s="7"/>
      <c r="F574" s="7"/>
      <c r="G574" s="7"/>
      <c r="H574" s="7"/>
      <c r="I574" s="7"/>
      <c r="J574" s="7"/>
    </row>
    <row r="575" spans="1:10" ht="12.75">
      <c r="A575" s="7"/>
      <c r="B575" s="7"/>
      <c r="C575" s="7"/>
      <c r="D575" s="7"/>
      <c r="E575" s="7"/>
      <c r="F575" s="7"/>
      <c r="G575" s="7"/>
      <c r="H575" s="7"/>
      <c r="I575" s="7"/>
      <c r="J575" s="7"/>
    </row>
    <row r="576" spans="1:10" ht="12.75">
      <c r="A576" s="7"/>
      <c r="B576" s="7"/>
      <c r="C576" s="7"/>
      <c r="D576" s="7"/>
      <c r="E576" s="7"/>
      <c r="F576" s="7"/>
      <c r="G576" s="7"/>
      <c r="H576" s="7"/>
      <c r="I576" s="7"/>
      <c r="J576" s="7"/>
    </row>
    <row r="577" spans="1:10" ht="12.75">
      <c r="A577" s="7"/>
      <c r="B577" s="7"/>
      <c r="C577" s="7"/>
      <c r="D577" s="7"/>
      <c r="E577" s="7"/>
      <c r="F577" s="7"/>
      <c r="G577" s="7"/>
      <c r="H577" s="7"/>
      <c r="I577" s="7"/>
      <c r="J577" s="7"/>
    </row>
    <row r="578" spans="1:10" ht="12.75">
      <c r="A578" s="7"/>
      <c r="B578" s="7"/>
      <c r="C578" s="7"/>
      <c r="D578" s="7"/>
      <c r="E578" s="7"/>
      <c r="F578" s="7"/>
      <c r="G578" s="7"/>
      <c r="H578" s="7"/>
      <c r="I578" s="7"/>
      <c r="J578" s="7"/>
    </row>
    <row r="579" spans="1:10" ht="12.75">
      <c r="A579" s="7"/>
      <c r="B579" s="7"/>
      <c r="C579" s="7"/>
      <c r="D579" s="7"/>
      <c r="E579" s="7"/>
      <c r="F579" s="7"/>
      <c r="G579" s="7"/>
      <c r="H579" s="7"/>
      <c r="I579" s="7"/>
      <c r="J579" s="7"/>
    </row>
    <row r="580" spans="1:10" ht="12.75">
      <c r="A580" s="7"/>
      <c r="B580" s="7"/>
      <c r="C580" s="7"/>
      <c r="D580" s="7"/>
      <c r="E580" s="7"/>
      <c r="F580" s="7"/>
      <c r="G580" s="7"/>
      <c r="H580" s="7"/>
      <c r="I580" s="7"/>
      <c r="J580" s="7"/>
    </row>
    <row r="581" spans="1:10" ht="12.75">
      <c r="A581" s="7"/>
      <c r="B581" s="7"/>
      <c r="C581" s="7"/>
      <c r="D581" s="7"/>
      <c r="E581" s="7"/>
      <c r="F581" s="7"/>
      <c r="G581" s="7"/>
      <c r="H581" s="7"/>
      <c r="I581" s="7"/>
      <c r="J581" s="7"/>
    </row>
    <row r="582" spans="1:10" ht="12.75">
      <c r="A582" s="7"/>
      <c r="B582" s="7"/>
      <c r="C582" s="7"/>
      <c r="D582" s="7"/>
      <c r="E582" s="7"/>
      <c r="F582" s="7"/>
      <c r="G582" s="7"/>
      <c r="H582" s="7"/>
      <c r="I582" s="7"/>
      <c r="J582" s="7"/>
    </row>
    <row r="583" spans="1:10" ht="12.75">
      <c r="A583" s="7"/>
      <c r="B583" s="7"/>
      <c r="C583" s="7"/>
      <c r="D583" s="7"/>
      <c r="E583" s="7"/>
      <c r="F583" s="7"/>
      <c r="G583" s="7"/>
      <c r="H583" s="7"/>
      <c r="I583" s="7"/>
      <c r="J583" s="7"/>
    </row>
    <row r="584" spans="1:10" ht="12.75">
      <c r="A584" s="7"/>
      <c r="B584" s="7"/>
      <c r="C584" s="7"/>
      <c r="D584" s="7"/>
      <c r="E584" s="7"/>
      <c r="F584" s="7"/>
      <c r="G584" s="7"/>
      <c r="H584" s="7"/>
      <c r="I584" s="7"/>
      <c r="J584" s="7"/>
    </row>
    <row r="585" spans="1:10" ht="12.75">
      <c r="A585" s="7"/>
      <c r="B585" s="7"/>
      <c r="C585" s="7"/>
      <c r="D585" s="7"/>
      <c r="E585" s="7"/>
      <c r="F585" s="7"/>
      <c r="G585" s="7"/>
      <c r="H585" s="7"/>
      <c r="I585" s="7"/>
      <c r="J585" s="7"/>
    </row>
    <row r="586" spans="1:10" ht="12.75">
      <c r="A586" s="7"/>
      <c r="B586" s="7"/>
      <c r="C586" s="7"/>
      <c r="D586" s="7"/>
      <c r="E586" s="7"/>
      <c r="F586" s="7"/>
      <c r="G586" s="7"/>
      <c r="H586" s="7"/>
      <c r="I586" s="7"/>
      <c r="J586" s="7"/>
    </row>
    <row r="587" spans="1:10" ht="12.75">
      <c r="A587" s="7"/>
      <c r="B587" s="7"/>
      <c r="C587" s="7"/>
      <c r="D587" s="7"/>
      <c r="E587" s="7"/>
      <c r="F587" s="7"/>
      <c r="G587" s="7"/>
      <c r="H587" s="7"/>
      <c r="I587" s="7"/>
      <c r="J587" s="7"/>
    </row>
    <row r="588" spans="1:10" ht="12.75">
      <c r="A588" s="7"/>
      <c r="B588" s="7"/>
      <c r="C588" s="7"/>
      <c r="D588" s="7"/>
      <c r="E588" s="7"/>
      <c r="F588" s="7"/>
      <c r="G588" s="7"/>
      <c r="H588" s="7"/>
      <c r="I588" s="7"/>
      <c r="J588" s="7"/>
    </row>
    <row r="589" spans="1:10" ht="12.75">
      <c r="A589" s="7"/>
      <c r="B589" s="7"/>
      <c r="C589" s="7"/>
      <c r="D589" s="7"/>
      <c r="E589" s="7"/>
      <c r="F589" s="7"/>
      <c r="G589" s="7"/>
      <c r="H589" s="7"/>
      <c r="I589" s="7"/>
      <c r="J589" s="7"/>
    </row>
    <row r="590" spans="1:10" ht="12.75">
      <c r="A590" s="7"/>
      <c r="B590" s="7"/>
      <c r="C590" s="7"/>
      <c r="D590" s="7"/>
      <c r="E590" s="7"/>
      <c r="F590" s="7"/>
      <c r="G590" s="7"/>
      <c r="H590" s="7"/>
      <c r="I590" s="7"/>
      <c r="J590" s="7"/>
    </row>
    <row r="591" spans="1:10" ht="12.75">
      <c r="A591" s="7"/>
      <c r="B591" s="7"/>
      <c r="C591" s="7"/>
      <c r="D591" s="7"/>
      <c r="E591" s="7"/>
      <c r="F591" s="7"/>
      <c r="G591" s="7"/>
      <c r="H591" s="7"/>
      <c r="I591" s="7"/>
      <c r="J591" s="7"/>
    </row>
    <row r="592" spans="1:10" ht="12.75">
      <c r="A592" s="7"/>
      <c r="B592" s="7"/>
      <c r="C592" s="7"/>
      <c r="D592" s="7"/>
      <c r="E592" s="7"/>
      <c r="F592" s="7"/>
      <c r="G592" s="7"/>
      <c r="H592" s="7"/>
      <c r="I592" s="7"/>
      <c r="J592" s="7"/>
    </row>
    <row r="593" spans="1:10" ht="12.75">
      <c r="A593" s="7"/>
      <c r="B593" s="7"/>
      <c r="C593" s="7"/>
      <c r="D593" s="7"/>
      <c r="E593" s="7"/>
      <c r="F593" s="7"/>
      <c r="G593" s="7"/>
      <c r="H593" s="7"/>
      <c r="I593" s="7"/>
      <c r="J593" s="7"/>
    </row>
    <row r="594" spans="1:10" ht="12.75">
      <c r="A594" s="7"/>
      <c r="B594" s="7"/>
      <c r="C594" s="7"/>
      <c r="D594" s="7"/>
      <c r="E594" s="7"/>
      <c r="F594" s="7"/>
      <c r="G594" s="7"/>
      <c r="H594" s="7"/>
      <c r="I594" s="7"/>
      <c r="J594" s="7"/>
    </row>
    <row r="595" spans="1:10" ht="12.75">
      <c r="A595" s="7"/>
      <c r="B595" s="7"/>
      <c r="C595" s="7"/>
      <c r="D595" s="7"/>
      <c r="E595" s="7"/>
      <c r="F595" s="7"/>
      <c r="G595" s="7"/>
      <c r="H595" s="7"/>
      <c r="I595" s="7"/>
      <c r="J595" s="7"/>
    </row>
    <row r="596" spans="1:10" ht="12.75">
      <c r="A596" s="7"/>
      <c r="B596" s="7"/>
      <c r="C596" s="7"/>
      <c r="D596" s="7"/>
      <c r="E596" s="7"/>
      <c r="F596" s="7"/>
      <c r="G596" s="7"/>
      <c r="H596" s="7"/>
      <c r="I596" s="7"/>
      <c r="J596" s="7"/>
    </row>
    <row r="597" spans="1:10" ht="12.75">
      <c r="A597" s="7"/>
      <c r="B597" s="7"/>
      <c r="C597" s="7"/>
      <c r="D597" s="7"/>
      <c r="E597" s="7"/>
      <c r="F597" s="7"/>
      <c r="G597" s="7"/>
      <c r="H597" s="7"/>
      <c r="I597" s="7"/>
      <c r="J597" s="7"/>
    </row>
    <row r="598" spans="1:10" ht="12.75">
      <c r="A598" s="7"/>
      <c r="B598" s="7"/>
      <c r="C598" s="7"/>
      <c r="D598" s="7"/>
      <c r="E598" s="7"/>
      <c r="F598" s="7"/>
      <c r="G598" s="7"/>
      <c r="H598" s="7"/>
      <c r="I598" s="7"/>
      <c r="J598" s="7"/>
    </row>
    <row r="599" spans="1:10" ht="12.75">
      <c r="A599" s="7"/>
      <c r="B599" s="7"/>
      <c r="C599" s="7"/>
      <c r="D599" s="7"/>
      <c r="E599" s="7"/>
      <c r="F599" s="7"/>
      <c r="G599" s="7"/>
      <c r="H599" s="7"/>
      <c r="I599" s="7"/>
      <c r="J599" s="7"/>
    </row>
    <row r="600" spans="1:10" ht="12.75">
      <c r="A600" s="7"/>
      <c r="B600" s="7"/>
      <c r="C600" s="7"/>
      <c r="D600" s="7"/>
      <c r="E600" s="7"/>
      <c r="F600" s="7"/>
      <c r="G600" s="7"/>
      <c r="H600" s="7"/>
      <c r="I600" s="7"/>
      <c r="J600" s="7"/>
    </row>
    <row r="601" spans="1:10" ht="12.75">
      <c r="A601" s="7"/>
      <c r="B601" s="7"/>
      <c r="C601" s="7"/>
      <c r="D601" s="7"/>
      <c r="E601" s="7"/>
      <c r="F601" s="7"/>
      <c r="G601" s="7"/>
      <c r="H601" s="7"/>
      <c r="I601" s="7"/>
      <c r="J601" s="7"/>
    </row>
    <row r="602" spans="1:10" ht="12.75">
      <c r="A602" s="7"/>
      <c r="B602" s="7"/>
      <c r="C602" s="7"/>
      <c r="D602" s="7"/>
      <c r="E602" s="7"/>
      <c r="F602" s="7"/>
      <c r="G602" s="7"/>
      <c r="H602" s="7"/>
      <c r="I602" s="7"/>
      <c r="J602" s="7"/>
    </row>
    <row r="603" spans="1:10" ht="12.75">
      <c r="A603" s="7"/>
      <c r="B603" s="7"/>
      <c r="C603" s="7"/>
      <c r="D603" s="7"/>
      <c r="E603" s="7"/>
      <c r="F603" s="7"/>
      <c r="G603" s="7"/>
      <c r="H603" s="7"/>
      <c r="I603" s="7"/>
      <c r="J603" s="7"/>
    </row>
    <row r="604" spans="1:10" ht="12.75">
      <c r="A604" s="7"/>
      <c r="B604" s="7"/>
      <c r="C604" s="7"/>
      <c r="D604" s="7"/>
      <c r="E604" s="7"/>
      <c r="F604" s="7"/>
      <c r="G604" s="7"/>
      <c r="H604" s="7"/>
      <c r="I604" s="7"/>
      <c r="J604" s="7"/>
    </row>
    <row r="605" spans="1:10" ht="12.75">
      <c r="A605" s="7"/>
      <c r="B605" s="7"/>
      <c r="C605" s="7"/>
      <c r="D605" s="7"/>
      <c r="E605" s="7"/>
      <c r="F605" s="7"/>
      <c r="G605" s="7"/>
      <c r="H605" s="7"/>
      <c r="I605" s="7"/>
      <c r="J605" s="7"/>
    </row>
    <row r="606" spans="1:10" ht="12.75">
      <c r="A606" s="7"/>
      <c r="B606" s="7"/>
      <c r="C606" s="7"/>
      <c r="D606" s="7"/>
      <c r="E606" s="7"/>
      <c r="F606" s="7"/>
      <c r="G606" s="7"/>
      <c r="H606" s="7"/>
      <c r="I606" s="7"/>
      <c r="J606" s="7"/>
    </row>
    <row r="607" spans="1:10" ht="12.75">
      <c r="A607" s="7"/>
      <c r="B607" s="7"/>
      <c r="C607" s="7"/>
      <c r="D607" s="7"/>
      <c r="E607" s="7"/>
      <c r="F607" s="7"/>
      <c r="G607" s="7"/>
      <c r="H607" s="7"/>
      <c r="I607" s="7"/>
      <c r="J607" s="7"/>
    </row>
    <row r="608" spans="1:10" ht="12.75">
      <c r="A608" s="7"/>
      <c r="B608" s="7"/>
      <c r="C608" s="7"/>
      <c r="D608" s="7"/>
      <c r="E608" s="7"/>
      <c r="F608" s="7"/>
      <c r="G608" s="7"/>
      <c r="H608" s="7"/>
      <c r="I608" s="7"/>
      <c r="J608" s="7"/>
    </row>
    <row r="609" spans="1:10" ht="12.75">
      <c r="A609" s="7"/>
      <c r="B609" s="7"/>
      <c r="C609" s="7"/>
      <c r="D609" s="7"/>
      <c r="E609" s="7"/>
      <c r="F609" s="7"/>
      <c r="G609" s="7"/>
      <c r="H609" s="7"/>
      <c r="I609" s="7"/>
      <c r="J609" s="7"/>
    </row>
    <row r="610" spans="1:10" ht="12.75">
      <c r="A610" s="7"/>
      <c r="B610" s="7"/>
      <c r="C610" s="7"/>
      <c r="D610" s="7"/>
      <c r="E610" s="7"/>
      <c r="F610" s="7"/>
      <c r="G610" s="7"/>
      <c r="H610" s="7"/>
      <c r="I610" s="7"/>
      <c r="J610" s="7"/>
    </row>
    <row r="611" spans="1:10" ht="12.75">
      <c r="A611" s="7"/>
      <c r="B611" s="7"/>
      <c r="C611" s="7"/>
      <c r="D611" s="7"/>
      <c r="E611" s="7"/>
      <c r="F611" s="7"/>
      <c r="G611" s="7"/>
      <c r="H611" s="7"/>
      <c r="I611" s="7"/>
      <c r="J611" s="7"/>
    </row>
    <row r="612" spans="1:10" ht="12.75">
      <c r="A612" s="7"/>
      <c r="B612" s="7"/>
      <c r="C612" s="7"/>
      <c r="D612" s="7"/>
      <c r="E612" s="7"/>
      <c r="F612" s="7"/>
      <c r="G612" s="7"/>
      <c r="H612" s="7"/>
      <c r="I612" s="7"/>
      <c r="J612" s="7"/>
    </row>
    <row r="613" spans="1:10" ht="12.75">
      <c r="A613" s="7"/>
      <c r="B613" s="7"/>
      <c r="C613" s="7"/>
      <c r="D613" s="7"/>
      <c r="E613" s="7"/>
      <c r="F613" s="7"/>
      <c r="G613" s="7"/>
      <c r="H613" s="7"/>
      <c r="I613" s="7"/>
      <c r="J613" s="7"/>
    </row>
    <row r="614" spans="1:10" ht="12.75">
      <c r="A614" s="7"/>
      <c r="B614" s="7"/>
      <c r="C614" s="7"/>
      <c r="D614" s="7"/>
      <c r="E614" s="7"/>
      <c r="F614" s="7"/>
      <c r="G614" s="7"/>
      <c r="H614" s="7"/>
      <c r="I614" s="7"/>
      <c r="J614" s="7"/>
    </row>
    <row r="615" spans="1:10" ht="12.75">
      <c r="A615" s="7"/>
      <c r="B615" s="7"/>
      <c r="C615" s="7"/>
      <c r="D615" s="7"/>
      <c r="E615" s="7"/>
      <c r="F615" s="7"/>
      <c r="G615" s="7"/>
      <c r="H615" s="7"/>
      <c r="I615" s="7"/>
      <c r="J615" s="7"/>
    </row>
    <row r="616" spans="1:10" ht="12.75">
      <c r="A616" s="7"/>
      <c r="B616" s="7"/>
      <c r="C616" s="7"/>
      <c r="D616" s="7"/>
      <c r="E616" s="7"/>
      <c r="F616" s="7"/>
      <c r="G616" s="7"/>
      <c r="H616" s="7"/>
      <c r="I616" s="7"/>
      <c r="J616" s="7"/>
    </row>
    <row r="617" spans="1:10" ht="12.75">
      <c r="A617" s="7"/>
      <c r="B617" s="7"/>
      <c r="C617" s="7"/>
      <c r="D617" s="7"/>
      <c r="E617" s="7"/>
      <c r="F617" s="7"/>
      <c r="G617" s="7"/>
      <c r="H617" s="7"/>
      <c r="I617" s="7"/>
      <c r="J617" s="7"/>
    </row>
    <row r="618" spans="1:10" ht="12.75">
      <c r="A618" s="7"/>
      <c r="B618" s="7"/>
      <c r="C618" s="7"/>
      <c r="D618" s="7"/>
      <c r="E618" s="7"/>
      <c r="F618" s="7"/>
      <c r="G618" s="7"/>
      <c r="H618" s="7"/>
      <c r="I618" s="7"/>
      <c r="J618" s="7"/>
    </row>
    <row r="619" spans="1:10" ht="12.75">
      <c r="A619" s="7"/>
      <c r="B619" s="7"/>
      <c r="C619" s="7"/>
      <c r="D619" s="7"/>
      <c r="E619" s="7"/>
      <c r="F619" s="7"/>
      <c r="G619" s="7"/>
      <c r="H619" s="7"/>
      <c r="I619" s="7"/>
      <c r="J619" s="7"/>
    </row>
    <row r="620" spans="1:10" ht="12.75">
      <c r="A620" s="7"/>
      <c r="B620" s="7"/>
      <c r="C620" s="7"/>
      <c r="D620" s="7"/>
      <c r="E620" s="7"/>
      <c r="F620" s="7"/>
      <c r="G620" s="7"/>
      <c r="H620" s="7"/>
      <c r="I620" s="7"/>
      <c r="J620" s="7"/>
    </row>
    <row r="621" spans="1:10" ht="12.75">
      <c r="A621" s="7"/>
      <c r="B621" s="7"/>
      <c r="C621" s="7"/>
      <c r="D621" s="7"/>
      <c r="E621" s="7"/>
      <c r="F621" s="7"/>
      <c r="G621" s="7"/>
      <c r="H621" s="7"/>
      <c r="I621" s="7"/>
      <c r="J621" s="7"/>
    </row>
    <row r="622" spans="1:10" ht="12.75">
      <c r="A622" s="7"/>
      <c r="B622" s="7"/>
      <c r="C622" s="7"/>
      <c r="D622" s="7"/>
      <c r="E622" s="7"/>
      <c r="F622" s="7"/>
      <c r="G622" s="7"/>
      <c r="H622" s="7"/>
      <c r="I622" s="7"/>
      <c r="J622" s="7"/>
    </row>
    <row r="623" spans="1:10" ht="12.75">
      <c r="A623" s="7"/>
      <c r="B623" s="7"/>
      <c r="C623" s="7"/>
      <c r="D623" s="7"/>
      <c r="E623" s="7"/>
      <c r="F623" s="7"/>
      <c r="G623" s="7"/>
      <c r="H623" s="7"/>
      <c r="I623" s="7"/>
      <c r="J623" s="7"/>
    </row>
    <row r="624" spans="1:10" ht="12.75">
      <c r="A624" s="7"/>
      <c r="B624" s="7"/>
      <c r="C624" s="7"/>
      <c r="D624" s="7"/>
      <c r="E624" s="7"/>
      <c r="F624" s="7"/>
      <c r="G624" s="7"/>
      <c r="H624" s="7"/>
      <c r="I624" s="7"/>
      <c r="J624" s="7"/>
    </row>
    <row r="625" spans="1:10" ht="12.75">
      <c r="A625" s="7"/>
      <c r="B625" s="7"/>
      <c r="C625" s="7"/>
      <c r="D625" s="7"/>
      <c r="E625" s="7"/>
      <c r="F625" s="7"/>
      <c r="G625" s="7"/>
      <c r="H625" s="7"/>
      <c r="I625" s="7"/>
      <c r="J625" s="7"/>
    </row>
    <row r="626" spans="1:10" ht="12.75">
      <c r="A626" s="7"/>
      <c r="B626" s="7"/>
      <c r="C626" s="7"/>
      <c r="D626" s="7"/>
      <c r="E626" s="7"/>
      <c r="F626" s="7"/>
      <c r="G626" s="7"/>
      <c r="H626" s="7"/>
      <c r="I626" s="7"/>
      <c r="J626" s="7"/>
    </row>
    <row r="627" spans="1:10" ht="12.75">
      <c r="A627" s="7"/>
      <c r="B627" s="7"/>
      <c r="C627" s="7"/>
      <c r="D627" s="7"/>
      <c r="E627" s="7"/>
      <c r="F627" s="7"/>
      <c r="G627" s="7"/>
      <c r="H627" s="7"/>
      <c r="I627" s="7"/>
      <c r="J627" s="7"/>
    </row>
    <row r="628" spans="1:10" ht="12.75">
      <c r="A628" s="7"/>
      <c r="B628" s="7"/>
      <c r="C628" s="7"/>
      <c r="D628" s="7"/>
      <c r="E628" s="7"/>
      <c r="F628" s="7"/>
      <c r="G628" s="7"/>
      <c r="H628" s="7"/>
      <c r="I628" s="7"/>
      <c r="J628" s="7"/>
    </row>
    <row r="629" spans="1:10" ht="12.75">
      <c r="A629" s="7"/>
      <c r="B629" s="7"/>
      <c r="C629" s="7"/>
      <c r="D629" s="7"/>
      <c r="E629" s="7"/>
      <c r="F629" s="7"/>
      <c r="G629" s="7"/>
      <c r="H629" s="7"/>
      <c r="I629" s="7"/>
      <c r="J629" s="7"/>
    </row>
    <row r="630" spans="1:10" ht="12.75">
      <c r="A630" s="7"/>
      <c r="B630" s="7"/>
      <c r="C630" s="7"/>
      <c r="D630" s="7"/>
      <c r="E630" s="7"/>
      <c r="F630" s="7"/>
      <c r="G630" s="7"/>
      <c r="H630" s="7"/>
      <c r="I630" s="7"/>
      <c r="J630" s="7"/>
    </row>
    <row r="631" spans="1:10" ht="12.75">
      <c r="A631" s="7"/>
      <c r="B631" s="7"/>
      <c r="C631" s="7"/>
      <c r="D631" s="7"/>
      <c r="E631" s="7"/>
      <c r="F631" s="7"/>
      <c r="G631" s="7"/>
      <c r="H631" s="7"/>
      <c r="I631" s="7"/>
      <c r="J631" s="7"/>
    </row>
    <row r="632" spans="1:10" ht="12.75">
      <c r="A632" s="7"/>
      <c r="B632" s="7"/>
      <c r="C632" s="7"/>
      <c r="D632" s="7"/>
      <c r="E632" s="7"/>
      <c r="F632" s="7"/>
      <c r="G632" s="7"/>
      <c r="H632" s="7"/>
      <c r="I632" s="7"/>
      <c r="J632" s="7"/>
    </row>
    <row r="633" spans="1:10" ht="12.75">
      <c r="A633" s="7"/>
      <c r="B633" s="7"/>
      <c r="C633" s="7"/>
      <c r="D633" s="7"/>
      <c r="E633" s="7"/>
      <c r="F633" s="7"/>
      <c r="G633" s="7"/>
      <c r="H633" s="7"/>
      <c r="I633" s="7"/>
      <c r="J633" s="7"/>
    </row>
    <row r="634" spans="1:10" ht="12.75">
      <c r="A634" s="7"/>
      <c r="B634" s="7"/>
      <c r="C634" s="7"/>
      <c r="D634" s="7"/>
      <c r="E634" s="7"/>
      <c r="F634" s="7"/>
      <c r="G634" s="7"/>
      <c r="H634" s="7"/>
      <c r="I634" s="7"/>
      <c r="J634" s="7"/>
    </row>
    <row r="635" spans="1:10" ht="12.75">
      <c r="A635" s="7"/>
      <c r="B635" s="7"/>
      <c r="C635" s="7"/>
      <c r="D635" s="7"/>
      <c r="E635" s="7"/>
      <c r="F635" s="7"/>
      <c r="G635" s="7"/>
      <c r="H635" s="7"/>
      <c r="I635" s="7"/>
      <c r="J635" s="7"/>
    </row>
    <row r="636" spans="1:10" ht="12.75">
      <c r="A636" s="7"/>
      <c r="B636" s="7"/>
      <c r="C636" s="7"/>
      <c r="D636" s="7"/>
      <c r="E636" s="7"/>
      <c r="F636" s="7"/>
      <c r="G636" s="7"/>
      <c r="H636" s="7"/>
      <c r="I636" s="7"/>
      <c r="J636" s="7"/>
    </row>
    <row r="637" spans="1:10" ht="12.75">
      <c r="A637" s="7"/>
      <c r="B637" s="7"/>
      <c r="C637" s="7"/>
      <c r="D637" s="7"/>
      <c r="E637" s="7"/>
      <c r="F637" s="7"/>
      <c r="G637" s="7"/>
      <c r="H637" s="7"/>
      <c r="I637" s="7"/>
      <c r="J637" s="7"/>
    </row>
    <row r="638" spans="1:10" ht="12.75">
      <c r="A638" s="7"/>
      <c r="B638" s="7"/>
      <c r="C638" s="7"/>
      <c r="D638" s="7"/>
      <c r="E638" s="7"/>
      <c r="F638" s="7"/>
      <c r="G638" s="7"/>
      <c r="H638" s="7"/>
      <c r="I638" s="7"/>
      <c r="J638" s="7"/>
    </row>
    <row r="639" spans="1:10" ht="12.75">
      <c r="A639" s="7"/>
      <c r="B639" s="7"/>
      <c r="C639" s="7"/>
      <c r="D639" s="7"/>
      <c r="E639" s="7"/>
      <c r="F639" s="7"/>
      <c r="G639" s="7"/>
      <c r="H639" s="7"/>
      <c r="I639" s="7"/>
      <c r="J639" s="7"/>
    </row>
    <row r="640" spans="1:10" ht="12.75">
      <c r="A640" s="7"/>
      <c r="B640" s="7"/>
      <c r="C640" s="7"/>
      <c r="D640" s="7"/>
      <c r="E640" s="7"/>
      <c r="F640" s="7"/>
      <c r="G640" s="7"/>
      <c r="H640" s="7"/>
      <c r="I640" s="7"/>
      <c r="J640" s="7"/>
    </row>
    <row r="641" spans="1:10" ht="12.75">
      <c r="A641" s="7"/>
      <c r="B641" s="7"/>
      <c r="C641" s="7"/>
      <c r="D641" s="7"/>
      <c r="E641" s="7"/>
      <c r="F641" s="7"/>
      <c r="G641" s="7"/>
      <c r="H641" s="7"/>
      <c r="I641" s="7"/>
      <c r="J641" s="7"/>
    </row>
    <row r="642" spans="1:10" ht="12.75">
      <c r="A642" s="7"/>
      <c r="B642" s="7"/>
      <c r="C642" s="7"/>
      <c r="D642" s="7"/>
      <c r="E642" s="7"/>
      <c r="F642" s="7"/>
      <c r="G642" s="7"/>
      <c r="H642" s="7"/>
      <c r="I642" s="7"/>
      <c r="J642" s="7"/>
    </row>
    <row r="643" spans="1:10" ht="12.75">
      <c r="A643" s="7"/>
      <c r="B643" s="7"/>
      <c r="C643" s="7"/>
      <c r="D643" s="7"/>
      <c r="E643" s="7"/>
      <c r="F643" s="7"/>
      <c r="G643" s="7"/>
      <c r="H643" s="7"/>
      <c r="I643" s="7"/>
      <c r="J643" s="7"/>
    </row>
    <row r="644" spans="1:10" ht="12.75">
      <c r="A644" s="7"/>
      <c r="B644" s="7"/>
      <c r="C644" s="7"/>
      <c r="D644" s="7"/>
      <c r="E644" s="7"/>
      <c r="F644" s="7"/>
      <c r="G644" s="7"/>
      <c r="H644" s="7"/>
      <c r="I644" s="7"/>
      <c r="J644" s="7"/>
    </row>
    <row r="645" spans="1:10" ht="12.75">
      <c r="A645" s="7"/>
      <c r="B645" s="7"/>
      <c r="C645" s="7"/>
      <c r="D645" s="7"/>
      <c r="E645" s="7"/>
      <c r="F645" s="7"/>
      <c r="G645" s="7"/>
      <c r="H645" s="7"/>
      <c r="I645" s="7"/>
      <c r="J645" s="7"/>
    </row>
    <row r="646" spans="1:10" ht="12.75">
      <c r="A646" s="7"/>
      <c r="B646" s="7"/>
      <c r="C646" s="7"/>
      <c r="D646" s="7"/>
      <c r="E646" s="7"/>
      <c r="F646" s="7"/>
      <c r="G646" s="7"/>
      <c r="H646" s="7"/>
      <c r="I646" s="7"/>
      <c r="J646" s="7"/>
    </row>
    <row r="647" spans="1:10" ht="12.75">
      <c r="A647" s="7"/>
      <c r="B647" s="7"/>
      <c r="C647" s="7"/>
      <c r="D647" s="7"/>
      <c r="E647" s="7"/>
      <c r="F647" s="7"/>
      <c r="G647" s="7"/>
      <c r="H647" s="7"/>
      <c r="I647" s="7"/>
      <c r="J647" s="7"/>
    </row>
    <row r="648" spans="1:10" ht="12.75">
      <c r="A648" s="7"/>
      <c r="B648" s="7"/>
      <c r="C648" s="7"/>
      <c r="D648" s="7"/>
      <c r="E648" s="7"/>
      <c r="F648" s="7"/>
      <c r="G648" s="7"/>
      <c r="H648" s="7"/>
      <c r="I648" s="7"/>
      <c r="J648" s="7"/>
    </row>
    <row r="649" spans="1:10" ht="12.75">
      <c r="A649" s="7"/>
      <c r="B649" s="7"/>
      <c r="C649" s="7"/>
      <c r="D649" s="7"/>
      <c r="E649" s="7"/>
      <c r="F649" s="7"/>
      <c r="G649" s="7"/>
      <c r="H649" s="7"/>
      <c r="I649" s="7"/>
      <c r="J649" s="7"/>
    </row>
    <row r="650" spans="1:10" ht="12.75">
      <c r="A650" s="7"/>
      <c r="B650" s="7"/>
      <c r="C650" s="7"/>
      <c r="D650" s="7"/>
      <c r="E650" s="7"/>
      <c r="F650" s="7"/>
      <c r="G650" s="7"/>
      <c r="H650" s="7"/>
      <c r="I650" s="7"/>
      <c r="J650" s="7"/>
    </row>
    <row r="651" spans="1:10" ht="12.75">
      <c r="A651" s="7"/>
      <c r="B651" s="7"/>
      <c r="C651" s="7"/>
      <c r="D651" s="7"/>
      <c r="E651" s="7"/>
      <c r="F651" s="7"/>
      <c r="G651" s="7"/>
      <c r="H651" s="7"/>
      <c r="I651" s="7"/>
      <c r="J651" s="7"/>
    </row>
    <row r="652" spans="1:10" ht="12.75">
      <c r="A652" s="7"/>
      <c r="B652" s="7"/>
      <c r="C652" s="7"/>
      <c r="D652" s="7"/>
      <c r="E652" s="7"/>
      <c r="F652" s="7"/>
      <c r="G652" s="7"/>
      <c r="H652" s="7"/>
      <c r="I652" s="7"/>
      <c r="J652" s="7"/>
    </row>
    <row r="653" spans="1:10" ht="12.75">
      <c r="A653" s="7"/>
      <c r="B653" s="7"/>
      <c r="C653" s="7"/>
      <c r="D653" s="7"/>
      <c r="E653" s="7"/>
      <c r="F653" s="7"/>
      <c r="G653" s="7"/>
      <c r="H653" s="7"/>
      <c r="I653" s="7"/>
      <c r="J653" s="7"/>
    </row>
    <row r="654" spans="1:10" ht="12.75">
      <c r="A654" s="7"/>
      <c r="B654" s="7"/>
      <c r="C654" s="7"/>
      <c r="D654" s="7"/>
      <c r="E654" s="7"/>
      <c r="F654" s="7"/>
      <c r="G654" s="7"/>
      <c r="H654" s="7"/>
      <c r="I654" s="7"/>
      <c r="J654" s="7"/>
    </row>
    <row r="655" spans="1:10" ht="12.75">
      <c r="A655" s="7"/>
      <c r="B655" s="7"/>
      <c r="C655" s="7"/>
      <c r="D655" s="7"/>
      <c r="E655" s="7"/>
      <c r="F655" s="7"/>
      <c r="G655" s="7"/>
      <c r="H655" s="7"/>
      <c r="I655" s="7"/>
      <c r="J655" s="7"/>
    </row>
    <row r="656" spans="1:10" ht="12.75">
      <c r="A656" s="7"/>
      <c r="B656" s="7"/>
      <c r="C656" s="7"/>
      <c r="D656" s="7"/>
      <c r="E656" s="7"/>
      <c r="F656" s="7"/>
      <c r="G656" s="7"/>
      <c r="H656" s="7"/>
      <c r="I656" s="7"/>
      <c r="J656" s="7"/>
    </row>
    <row r="657" spans="1:10" ht="12.75">
      <c r="A657" s="7"/>
      <c r="B657" s="7"/>
      <c r="C657" s="7"/>
      <c r="D657" s="7"/>
      <c r="E657" s="7"/>
      <c r="F657" s="7"/>
      <c r="G657" s="7"/>
      <c r="H657" s="7"/>
      <c r="I657" s="7"/>
      <c r="J657" s="7"/>
    </row>
    <row r="658" spans="1:10" ht="12.75">
      <c r="A658" s="7"/>
      <c r="B658" s="7"/>
      <c r="C658" s="7"/>
      <c r="D658" s="7"/>
      <c r="E658" s="7"/>
      <c r="F658" s="7"/>
      <c r="G658" s="7"/>
      <c r="H658" s="7"/>
      <c r="I658" s="7"/>
      <c r="J658" s="7"/>
    </row>
    <row r="659" spans="1:10" ht="12.75">
      <c r="A659" s="7"/>
      <c r="B659" s="7"/>
      <c r="C659" s="7"/>
      <c r="D659" s="7"/>
      <c r="E659" s="7"/>
      <c r="F659" s="7"/>
      <c r="G659" s="7"/>
      <c r="H659" s="7"/>
      <c r="I659" s="7"/>
      <c r="J659" s="7"/>
    </row>
    <row r="660" spans="1:10" ht="12.75">
      <c r="A660" s="7"/>
      <c r="B660" s="7"/>
      <c r="C660" s="7"/>
      <c r="D660" s="7"/>
      <c r="E660" s="7"/>
      <c r="F660" s="7"/>
      <c r="G660" s="7"/>
      <c r="H660" s="7"/>
      <c r="I660" s="7"/>
      <c r="J660" s="7"/>
    </row>
    <row r="661" spans="1:10" ht="12.75">
      <c r="A661" s="7"/>
      <c r="B661" s="7"/>
      <c r="C661" s="7"/>
      <c r="D661" s="7"/>
      <c r="E661" s="7"/>
      <c r="F661" s="7"/>
      <c r="G661" s="7"/>
      <c r="H661" s="7"/>
      <c r="I661" s="7"/>
      <c r="J661" s="7"/>
    </row>
    <row r="662" spans="1:10" ht="12.75">
      <c r="A662" s="7"/>
      <c r="B662" s="7"/>
      <c r="C662" s="7"/>
      <c r="D662" s="7"/>
      <c r="E662" s="7"/>
      <c r="F662" s="7"/>
      <c r="G662" s="7"/>
      <c r="H662" s="7"/>
      <c r="I662" s="7"/>
      <c r="J662" s="7"/>
    </row>
    <row r="663" spans="1:10" ht="12.75">
      <c r="A663" s="7"/>
      <c r="B663" s="7"/>
      <c r="C663" s="7"/>
      <c r="D663" s="7"/>
      <c r="E663" s="7"/>
      <c r="F663" s="7"/>
      <c r="G663" s="7"/>
      <c r="H663" s="7"/>
      <c r="I663" s="7"/>
      <c r="J663" s="7"/>
    </row>
    <row r="664" spans="1:10" ht="12.75">
      <c r="A664" s="7"/>
      <c r="B664" s="7"/>
      <c r="C664" s="7"/>
      <c r="D664" s="7"/>
      <c r="E664" s="7"/>
      <c r="F664" s="7"/>
      <c r="G664" s="7"/>
      <c r="H664" s="7"/>
      <c r="I664" s="7"/>
      <c r="J664" s="7"/>
    </row>
    <row r="665" spans="1:10" ht="12.75">
      <c r="A665" s="7"/>
      <c r="B665" s="7"/>
      <c r="C665" s="7"/>
      <c r="D665" s="7"/>
      <c r="E665" s="7"/>
      <c r="F665" s="7"/>
      <c r="G665" s="7"/>
      <c r="H665" s="7"/>
      <c r="I665" s="7"/>
      <c r="J665" s="7"/>
    </row>
    <row r="666" spans="1:10" ht="12.75">
      <c r="A666" s="7"/>
      <c r="B666" s="7"/>
      <c r="C666" s="7"/>
      <c r="D666" s="7"/>
      <c r="E666" s="7"/>
      <c r="F666" s="7"/>
      <c r="G666" s="7"/>
      <c r="H666" s="7"/>
      <c r="I666" s="7"/>
      <c r="J666" s="7"/>
    </row>
    <row r="667" spans="1:10" ht="12.75">
      <c r="A667" s="7"/>
      <c r="B667" s="7"/>
      <c r="C667" s="7"/>
      <c r="D667" s="7"/>
      <c r="E667" s="7"/>
      <c r="F667" s="7"/>
      <c r="G667" s="7"/>
      <c r="H667" s="7"/>
      <c r="I667" s="7"/>
      <c r="J667" s="7"/>
    </row>
    <row r="668" spans="1:10" ht="12.75">
      <c r="A668" s="7"/>
      <c r="B668" s="7"/>
      <c r="C668" s="7"/>
      <c r="D668" s="7"/>
      <c r="E668" s="7"/>
      <c r="F668" s="7"/>
      <c r="G668" s="7"/>
      <c r="H668" s="7"/>
      <c r="I668" s="7"/>
      <c r="J668" s="7"/>
    </row>
    <row r="669" spans="1:10" ht="12.75">
      <c r="A669" s="7"/>
      <c r="B669" s="7"/>
      <c r="C669" s="7"/>
      <c r="D669" s="7"/>
      <c r="E669" s="7"/>
      <c r="F669" s="7"/>
      <c r="G669" s="7"/>
      <c r="H669" s="7"/>
      <c r="I669" s="7"/>
      <c r="J669" s="7"/>
    </row>
    <row r="670" spans="1:10" ht="12.75">
      <c r="A670" s="7"/>
      <c r="B670" s="7"/>
      <c r="C670" s="7"/>
      <c r="D670" s="7"/>
      <c r="E670" s="7"/>
      <c r="F670" s="7"/>
      <c r="G670" s="7"/>
      <c r="H670" s="7"/>
      <c r="I670" s="7"/>
      <c r="J670" s="7"/>
    </row>
    <row r="671" spans="1:10" ht="12.75">
      <c r="A671" s="7"/>
      <c r="B671" s="7"/>
      <c r="C671" s="7"/>
      <c r="D671" s="7"/>
      <c r="E671" s="7"/>
      <c r="F671" s="7"/>
      <c r="G671" s="7"/>
      <c r="H671" s="7"/>
      <c r="I671" s="7"/>
      <c r="J671" s="7"/>
    </row>
    <row r="672" spans="1:10" ht="12.75">
      <c r="A672" s="7"/>
      <c r="B672" s="7"/>
      <c r="C672" s="7"/>
      <c r="D672" s="7"/>
      <c r="E672" s="7"/>
      <c r="F672" s="7"/>
      <c r="G672" s="7"/>
      <c r="H672" s="7"/>
      <c r="I672" s="7"/>
      <c r="J672" s="7"/>
    </row>
    <row r="673" spans="1:10" ht="12.75">
      <c r="A673" s="7"/>
      <c r="B673" s="7"/>
      <c r="C673" s="7"/>
      <c r="D673" s="7"/>
      <c r="E673" s="7"/>
      <c r="F673" s="7"/>
      <c r="G673" s="7"/>
      <c r="H673" s="7"/>
      <c r="I673" s="7"/>
      <c r="J673" s="7"/>
    </row>
    <row r="674" spans="1:10" ht="12.75">
      <c r="A674" s="7"/>
      <c r="B674" s="7"/>
      <c r="C674" s="7"/>
      <c r="D674" s="7"/>
      <c r="E674" s="7"/>
      <c r="F674" s="7"/>
      <c r="G674" s="7"/>
      <c r="H674" s="7"/>
      <c r="I674" s="7"/>
      <c r="J674" s="7"/>
    </row>
    <row r="675" spans="1:10" ht="12.75">
      <c r="A675" s="7"/>
      <c r="B675" s="7"/>
      <c r="C675" s="7"/>
      <c r="D675" s="7"/>
      <c r="E675" s="7"/>
      <c r="F675" s="7"/>
      <c r="G675" s="7"/>
      <c r="H675" s="7"/>
      <c r="I675" s="7"/>
      <c r="J675" s="7"/>
    </row>
    <row r="676" spans="1:10" ht="12.75">
      <c r="A676" s="7"/>
      <c r="B676" s="7"/>
      <c r="C676" s="7"/>
      <c r="D676" s="7"/>
      <c r="E676" s="7"/>
      <c r="F676" s="7"/>
      <c r="G676" s="7"/>
      <c r="H676" s="7"/>
      <c r="I676" s="7"/>
      <c r="J676" s="7"/>
    </row>
    <row r="677" spans="1:10" ht="12.75">
      <c r="A677" s="7"/>
      <c r="B677" s="7"/>
      <c r="C677" s="7"/>
      <c r="D677" s="7"/>
      <c r="E677" s="7"/>
      <c r="F677" s="7"/>
      <c r="G677" s="7"/>
      <c r="H677" s="7"/>
      <c r="I677" s="7"/>
      <c r="J677" s="7"/>
    </row>
    <row r="678" spans="1:10" ht="12.75">
      <c r="A678" s="7"/>
      <c r="B678" s="7"/>
      <c r="C678" s="7"/>
      <c r="D678" s="7"/>
      <c r="E678" s="7"/>
      <c r="F678" s="7"/>
      <c r="G678" s="7"/>
      <c r="H678" s="7"/>
      <c r="I678" s="7"/>
      <c r="J678" s="7"/>
    </row>
    <row r="679" spans="1:10" ht="12.75">
      <c r="A679" s="7"/>
      <c r="B679" s="7"/>
      <c r="C679" s="7"/>
      <c r="D679" s="7"/>
      <c r="E679" s="7"/>
      <c r="F679" s="7"/>
      <c r="G679" s="7"/>
      <c r="H679" s="7"/>
      <c r="I679" s="7"/>
      <c r="J679" s="7"/>
    </row>
    <row r="680" spans="1:10" ht="12.75">
      <c r="A680" s="7"/>
      <c r="B680" s="7"/>
      <c r="C680" s="7"/>
      <c r="D680" s="7"/>
      <c r="E680" s="7"/>
      <c r="F680" s="7"/>
      <c r="G680" s="7"/>
      <c r="H680" s="7"/>
      <c r="I680" s="7"/>
      <c r="J680" s="7"/>
    </row>
    <row r="681" spans="1:10" ht="12.75">
      <c r="A681" s="7"/>
      <c r="B681" s="7"/>
      <c r="C681" s="7"/>
      <c r="D681" s="7"/>
      <c r="E681" s="7"/>
      <c r="F681" s="7"/>
      <c r="G681" s="7"/>
      <c r="H681" s="7"/>
      <c r="I681" s="7"/>
      <c r="J681" s="7"/>
    </row>
    <row r="682" spans="1:10" ht="12.75">
      <c r="A682" s="7"/>
      <c r="B682" s="7"/>
      <c r="C682" s="7"/>
      <c r="D682" s="7"/>
      <c r="E682" s="7"/>
      <c r="F682" s="7"/>
      <c r="G682" s="7"/>
      <c r="H682" s="7"/>
      <c r="I682" s="7"/>
      <c r="J682" s="7"/>
    </row>
    <row r="683" spans="1:10" ht="12.75">
      <c r="A683" s="7"/>
      <c r="B683" s="7"/>
      <c r="C683" s="7"/>
      <c r="D683" s="7"/>
      <c r="E683" s="7"/>
      <c r="F683" s="7"/>
      <c r="G683" s="7"/>
      <c r="H683" s="7"/>
      <c r="I683" s="7"/>
      <c r="J683" s="7"/>
    </row>
    <row r="684" spans="1:10" ht="12.75">
      <c r="A684" s="7"/>
      <c r="B684" s="7"/>
      <c r="C684" s="7"/>
      <c r="D684" s="7"/>
      <c r="E684" s="7"/>
      <c r="F684" s="7"/>
      <c r="G684" s="7"/>
      <c r="H684" s="7"/>
      <c r="I684" s="7"/>
      <c r="J684" s="7"/>
    </row>
    <row r="685" spans="1:10" ht="12.75">
      <c r="A685" s="7"/>
      <c r="B685" s="7"/>
      <c r="C685" s="7"/>
      <c r="D685" s="7"/>
      <c r="E685" s="7"/>
      <c r="F685" s="7"/>
      <c r="G685" s="7"/>
      <c r="H685" s="7"/>
      <c r="I685" s="7"/>
      <c r="J685" s="7"/>
    </row>
    <row r="686" spans="1:10" ht="12.75">
      <c r="A686" s="7"/>
      <c r="B686" s="7"/>
      <c r="C686" s="7"/>
      <c r="D686" s="7"/>
      <c r="E686" s="7"/>
      <c r="F686" s="7"/>
      <c r="G686" s="7"/>
      <c r="H686" s="7"/>
      <c r="I686" s="7"/>
      <c r="J686" s="7"/>
    </row>
    <row r="687" spans="1:10" ht="12.75">
      <c r="A687" s="7"/>
      <c r="B687" s="7"/>
      <c r="C687" s="7"/>
      <c r="D687" s="7"/>
      <c r="E687" s="7"/>
      <c r="F687" s="7"/>
      <c r="G687" s="7"/>
      <c r="H687" s="7"/>
      <c r="I687" s="7"/>
      <c r="J687" s="7"/>
    </row>
    <row r="688" spans="1:10" ht="12.75">
      <c r="A688" s="7"/>
      <c r="B688" s="7"/>
      <c r="C688" s="7"/>
      <c r="D688" s="7"/>
      <c r="E688" s="7"/>
      <c r="F688" s="7"/>
      <c r="G688" s="7"/>
      <c r="H688" s="7"/>
      <c r="I688" s="7"/>
      <c r="J688" s="7"/>
    </row>
    <row r="689" spans="1:10" ht="12.75">
      <c r="A689" s="7"/>
      <c r="B689" s="7"/>
      <c r="C689" s="7"/>
      <c r="D689" s="7"/>
      <c r="E689" s="7"/>
      <c r="F689" s="7"/>
      <c r="G689" s="7"/>
      <c r="H689" s="7"/>
      <c r="I689" s="7"/>
      <c r="J689" s="7"/>
    </row>
    <row r="690" spans="1:10" ht="12.75">
      <c r="A690" s="7"/>
      <c r="B690" s="7"/>
      <c r="C690" s="7"/>
      <c r="D690" s="7"/>
      <c r="E690" s="7"/>
      <c r="F690" s="7"/>
      <c r="G690" s="7"/>
      <c r="H690" s="7"/>
      <c r="I690" s="7"/>
      <c r="J690" s="7"/>
    </row>
    <row r="691" spans="1:10" ht="12.75">
      <c r="A691" s="7"/>
      <c r="B691" s="7"/>
      <c r="C691" s="7"/>
      <c r="D691" s="7"/>
      <c r="E691" s="7"/>
      <c r="F691" s="7"/>
      <c r="G691" s="7"/>
      <c r="H691" s="7"/>
      <c r="I691" s="7"/>
      <c r="J691" s="7"/>
    </row>
    <row r="692" spans="1:10" ht="12.75">
      <c r="A692" s="7"/>
      <c r="B692" s="7"/>
      <c r="C692" s="7"/>
      <c r="D692" s="7"/>
      <c r="E692" s="7"/>
      <c r="F692" s="7"/>
      <c r="G692" s="7"/>
      <c r="H692" s="7"/>
      <c r="I692" s="7"/>
      <c r="J692" s="7"/>
    </row>
    <row r="693" spans="2:10" ht="12.75">
      <c r="B693" s="7"/>
      <c r="C693" s="7"/>
      <c r="D693" s="7"/>
      <c r="E693" s="7"/>
      <c r="F693" s="7"/>
      <c r="G693" s="7"/>
      <c r="H693" s="7"/>
      <c r="I693" s="7"/>
      <c r="J693" s="7"/>
    </row>
  </sheetData>
  <sheetProtection password="C89B" sheet="1" objects="1" scenarios="1" formatCells="0" selectLockedCells="1"/>
  <mergeCells count="6">
    <mergeCell ref="B3:C3"/>
    <mergeCell ref="B4:C4"/>
    <mergeCell ref="B6:C6"/>
    <mergeCell ref="B7:C7"/>
    <mergeCell ref="B5:C5"/>
    <mergeCell ref="A1:H1"/>
  </mergeCells>
  <conditionalFormatting sqref="C10">
    <cfRule type="containsBlanks" priority="18" dxfId="0" stopIfTrue="1">
      <formula>LEN(TRIM(C10))=0</formula>
    </cfRule>
  </conditionalFormatting>
  <conditionalFormatting sqref="C11">
    <cfRule type="containsBlanks" priority="17" dxfId="0" stopIfTrue="1">
      <formula>LEN(TRIM(C11))=0</formula>
    </cfRule>
  </conditionalFormatting>
  <conditionalFormatting sqref="E10:E13">
    <cfRule type="containsBlanks" priority="16" dxfId="0" stopIfTrue="1">
      <formula>LEN(TRIM(E10))=0</formula>
    </cfRule>
  </conditionalFormatting>
  <conditionalFormatting sqref="C14:C22">
    <cfRule type="containsBlanks" priority="15" dxfId="0" stopIfTrue="1">
      <formula>LEN(TRIM(C14))=0</formula>
    </cfRule>
  </conditionalFormatting>
  <conditionalFormatting sqref="C28:C29">
    <cfRule type="containsBlanks" priority="14" dxfId="0" stopIfTrue="1">
      <formula>LEN(TRIM(C28))=0</formula>
    </cfRule>
  </conditionalFormatting>
  <conditionalFormatting sqref="B7">
    <cfRule type="containsBlanks" priority="8" dxfId="0" stopIfTrue="1">
      <formula>LEN(TRIM(B7))=0</formula>
    </cfRule>
  </conditionalFormatting>
  <conditionalFormatting sqref="C33:C36">
    <cfRule type="containsBlanks" priority="13" dxfId="0" stopIfTrue="1">
      <formula>LEN(TRIM(C33))=0</formula>
    </cfRule>
  </conditionalFormatting>
  <conditionalFormatting sqref="B3">
    <cfRule type="containsBlanks" priority="11" dxfId="0" stopIfTrue="1">
      <formula>LEN(TRIM(B3))=0</formula>
    </cfRule>
  </conditionalFormatting>
  <conditionalFormatting sqref="B6">
    <cfRule type="containsBlanks" priority="10" dxfId="0" stopIfTrue="1">
      <formula>LEN(TRIM(B6))=0</formula>
    </cfRule>
  </conditionalFormatting>
  <conditionalFormatting sqref="B4">
    <cfRule type="containsBlanks" priority="9" dxfId="0" stopIfTrue="1">
      <formula>LEN(TRIM(B4))=0</formula>
    </cfRule>
  </conditionalFormatting>
  <conditionalFormatting sqref="B5">
    <cfRule type="containsBlanks" priority="7" dxfId="0" stopIfTrue="1">
      <formula>LEN(TRIM(B5))=0</formula>
    </cfRule>
  </conditionalFormatting>
  <conditionalFormatting sqref="C77:C81">
    <cfRule type="containsBlanks" priority="6" dxfId="0" stopIfTrue="1">
      <formula>LEN(TRIM(C77))=0</formula>
    </cfRule>
  </conditionalFormatting>
  <conditionalFormatting sqref="D77:D81">
    <cfRule type="containsBlanks" priority="5" dxfId="0" stopIfTrue="1">
      <formula>LEN(TRIM(D77))=0</formula>
    </cfRule>
  </conditionalFormatting>
  <conditionalFormatting sqref="G77:G80">
    <cfRule type="containsBlanks" priority="4" dxfId="0" stopIfTrue="1">
      <formula>LEN(TRIM(G77))=0</formula>
    </cfRule>
  </conditionalFormatting>
  <conditionalFormatting sqref="G81">
    <cfRule type="containsBlanks" priority="3" dxfId="0" stopIfTrue="1">
      <formula>LEN(TRIM(G81))=0</formula>
    </cfRule>
  </conditionalFormatting>
  <conditionalFormatting sqref="C76">
    <cfRule type="containsBlanks" priority="2" dxfId="0" stopIfTrue="1">
      <formula>LEN(TRIM(C76))=0</formula>
    </cfRule>
  </conditionalFormatting>
  <conditionalFormatting sqref="D76">
    <cfRule type="containsBlanks" priority="1" dxfId="0" stopIfTrue="1">
      <formula>LEN(TRIM(D76))=0</formula>
    </cfRule>
  </conditionalFormatting>
  <printOptions/>
  <pageMargins left="1" right="1" top="1" bottom="1" header="0.5" footer="0.5"/>
  <pageSetup fitToHeight="1" fitToWidth="1" horizontalDpi="600" verticalDpi="600" orientation="portrait" scale="72" r:id="rId1"/>
  <headerFooter alignWithMargins="0">
    <oddHeader>&amp;C
</oddHeader>
    <oddFooter>&amp;CHISTORIC ARCHITECTURE&amp;RPage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884"/>
  <sheetViews>
    <sheetView showGridLines="0" showZeros="0" zoomScaleSheetLayoutView="100" workbookViewId="0" topLeftCell="A1">
      <selection activeCell="B3" sqref="B3:C3"/>
    </sheetView>
  </sheetViews>
  <sheetFormatPr defaultColWidth="9.140625" defaultRowHeight="12.75"/>
  <cols>
    <col min="1" max="1" width="23.8515625" style="0" customWidth="1"/>
    <col min="2" max="2" width="20.7109375" style="0" customWidth="1"/>
    <col min="3" max="3" width="13.00390625" style="0" customWidth="1"/>
    <col min="4" max="12" width="10.28125" style="0" customWidth="1"/>
  </cols>
  <sheetData>
    <row r="1" spans="1:12" ht="23.25" customHeight="1" thickBot="1">
      <c r="A1" s="49" t="s">
        <v>101</v>
      </c>
      <c r="B1" s="49"/>
      <c r="C1" s="105" t="s">
        <v>112</v>
      </c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3.5" thickBot="1">
      <c r="A2" s="9" t="s">
        <v>1</v>
      </c>
      <c r="B2" s="106"/>
      <c r="C2" s="107"/>
      <c r="D2" s="10"/>
      <c r="E2" s="10"/>
      <c r="F2" s="10"/>
      <c r="G2" s="10"/>
      <c r="J2" s="71" t="s">
        <v>111</v>
      </c>
      <c r="K2" s="69" t="str">
        <f>'HistArchPRIME-Salary'!K2</f>
        <v>2024.01.04.RJS</v>
      </c>
      <c r="L2" s="70"/>
    </row>
    <row r="3" spans="1:12" ht="12.75">
      <c r="A3" s="9" t="s">
        <v>0</v>
      </c>
      <c r="B3" s="106"/>
      <c r="C3" s="107"/>
      <c r="I3" s="7"/>
      <c r="J3" s="7"/>
      <c r="K3" s="7"/>
      <c r="L3" s="12"/>
    </row>
    <row r="4" spans="1:12" ht="12.75">
      <c r="A4" s="13" t="s">
        <v>3</v>
      </c>
      <c r="B4" s="106"/>
      <c r="C4" s="107"/>
      <c r="D4" s="82" t="s">
        <v>105</v>
      </c>
      <c r="E4" s="91"/>
      <c r="F4" s="86"/>
      <c r="G4" s="87"/>
      <c r="I4" s="7"/>
      <c r="J4" s="7"/>
      <c r="K4" s="7"/>
      <c r="L4" s="7"/>
    </row>
    <row r="5" spans="1:12" ht="12.75">
      <c r="A5" s="13" t="s">
        <v>2</v>
      </c>
      <c r="B5" s="112"/>
      <c r="C5" s="113"/>
      <c r="D5" s="108" t="s">
        <v>106</v>
      </c>
      <c r="E5" s="109"/>
      <c r="F5" s="109"/>
      <c r="G5" s="109"/>
      <c r="H5" s="110"/>
      <c r="I5" s="110"/>
      <c r="J5" s="110"/>
      <c r="K5" s="111"/>
      <c r="L5" s="50"/>
    </row>
    <row r="6" spans="1:169" s="51" customFormat="1" ht="14.25" customHeight="1">
      <c r="A6" s="92" t="s">
        <v>15</v>
      </c>
      <c r="B6" s="93"/>
      <c r="C6" s="94"/>
      <c r="D6" s="1"/>
      <c r="E6" s="1"/>
      <c r="F6" s="1"/>
      <c r="G6" s="1"/>
      <c r="H6" s="1"/>
      <c r="I6" s="1"/>
      <c r="J6" s="1"/>
      <c r="K6" s="1"/>
      <c r="L6" s="23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51" customFormat="1" ht="11.25">
      <c r="A7" s="95"/>
      <c r="B7" s="96"/>
      <c r="C7" s="94"/>
      <c r="D7" s="52"/>
      <c r="E7" s="53"/>
      <c r="F7" s="53"/>
      <c r="G7" s="53"/>
      <c r="H7" s="53"/>
      <c r="I7" s="53"/>
      <c r="J7" s="53" t="s">
        <v>4</v>
      </c>
      <c r="K7" s="53"/>
      <c r="L7" s="53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</row>
    <row r="8" spans="1:169" s="51" customFormat="1" ht="11.25">
      <c r="A8" s="95"/>
      <c r="B8" s="96"/>
      <c r="C8" s="94"/>
      <c r="D8" s="52"/>
      <c r="E8" s="53"/>
      <c r="F8" s="53" t="s">
        <v>6</v>
      </c>
      <c r="G8" s="53" t="s">
        <v>11</v>
      </c>
      <c r="H8" s="53"/>
      <c r="I8" s="53" t="s">
        <v>4</v>
      </c>
      <c r="J8" s="53" t="s">
        <v>7</v>
      </c>
      <c r="K8" s="53" t="s">
        <v>80</v>
      </c>
      <c r="L8" s="53" t="s">
        <v>8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</row>
    <row r="9" spans="1:169" s="51" customFormat="1" ht="9.75" customHeight="1">
      <c r="A9" s="95"/>
      <c r="B9" s="96"/>
      <c r="C9" s="94"/>
      <c r="D9" s="52" t="s">
        <v>5</v>
      </c>
      <c r="E9" s="53" t="s">
        <v>9</v>
      </c>
      <c r="F9" s="53" t="s">
        <v>10</v>
      </c>
      <c r="G9" s="53" t="s">
        <v>19</v>
      </c>
      <c r="H9" s="53" t="s">
        <v>12</v>
      </c>
      <c r="I9" s="53" t="s">
        <v>7</v>
      </c>
      <c r="J9" s="53" t="s">
        <v>13</v>
      </c>
      <c r="K9" s="53" t="s">
        <v>78</v>
      </c>
      <c r="L9" s="53" t="s">
        <v>14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</row>
    <row r="10" spans="1:169" s="51" customFormat="1" ht="12.75" customHeight="1">
      <c r="A10" s="95"/>
      <c r="B10" s="96"/>
      <c r="C10" s="94"/>
      <c r="D10" s="52" t="s">
        <v>16</v>
      </c>
      <c r="E10" s="53" t="s">
        <v>17</v>
      </c>
      <c r="F10" s="53" t="s">
        <v>18</v>
      </c>
      <c r="G10" s="53" t="s">
        <v>26</v>
      </c>
      <c r="H10" s="53" t="s">
        <v>20</v>
      </c>
      <c r="I10" s="53" t="s">
        <v>21</v>
      </c>
      <c r="J10" s="53" t="s">
        <v>22</v>
      </c>
      <c r="K10" s="53" t="s">
        <v>21</v>
      </c>
      <c r="L10" s="41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</row>
    <row r="11" spans="1:169" s="51" customFormat="1" ht="11.25">
      <c r="A11" s="97"/>
      <c r="B11" s="98"/>
      <c r="C11" s="99"/>
      <c r="D11" s="54" t="s">
        <v>24</v>
      </c>
      <c r="E11" s="53" t="s">
        <v>25</v>
      </c>
      <c r="F11" s="53" t="s">
        <v>23</v>
      </c>
      <c r="G11" s="55" t="s">
        <v>77</v>
      </c>
      <c r="H11" s="53" t="s">
        <v>27</v>
      </c>
      <c r="I11" s="53"/>
      <c r="J11" s="53" t="s">
        <v>28</v>
      </c>
      <c r="K11" s="53" t="s">
        <v>79</v>
      </c>
      <c r="L11" s="5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</row>
    <row r="12" spans="1:169" s="51" customFormat="1" ht="12.75" customHeight="1">
      <c r="A12" s="100"/>
      <c r="B12" s="101"/>
      <c r="C12" s="87"/>
      <c r="D12" s="1"/>
      <c r="E12" s="1"/>
      <c r="F12" s="1"/>
      <c r="G12" s="1"/>
      <c r="H12" s="1"/>
      <c r="I12" s="1"/>
      <c r="J12" s="1"/>
      <c r="K12" s="1"/>
      <c r="L12" s="23">
        <f>SUM(D12:K12)</f>
        <v>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</row>
    <row r="13" spans="1:169" s="51" customFormat="1" ht="12.75">
      <c r="A13" s="85"/>
      <c r="B13" s="86"/>
      <c r="C13" s="87"/>
      <c r="D13" s="1"/>
      <c r="E13" s="1"/>
      <c r="F13" s="1"/>
      <c r="G13" s="1"/>
      <c r="H13" s="1"/>
      <c r="I13" s="1"/>
      <c r="J13" s="1"/>
      <c r="K13" s="1"/>
      <c r="L13" s="23">
        <f aca="true" t="shared" si="0" ref="L13:L22">SUM(D13:K13)</f>
        <v>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</row>
    <row r="14" spans="1:169" s="51" customFormat="1" ht="12.75">
      <c r="A14" s="85"/>
      <c r="B14" s="86"/>
      <c r="C14" s="87"/>
      <c r="D14" s="1"/>
      <c r="E14" s="1"/>
      <c r="F14" s="1"/>
      <c r="G14" s="1"/>
      <c r="H14" s="1"/>
      <c r="I14" s="1"/>
      <c r="J14" s="1"/>
      <c r="K14" s="1"/>
      <c r="L14" s="23">
        <f t="shared" si="0"/>
        <v>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</row>
    <row r="15" spans="1:169" s="51" customFormat="1" ht="12.75">
      <c r="A15" s="85"/>
      <c r="B15" s="86"/>
      <c r="C15" s="87"/>
      <c r="D15" s="1"/>
      <c r="E15" s="1"/>
      <c r="F15" s="1"/>
      <c r="G15" s="1"/>
      <c r="H15" s="1"/>
      <c r="I15" s="1"/>
      <c r="J15" s="1"/>
      <c r="K15" s="1"/>
      <c r="L15" s="23">
        <f t="shared" si="0"/>
        <v>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</row>
    <row r="16" spans="1:169" s="51" customFormat="1" ht="12.75">
      <c r="A16" s="85"/>
      <c r="B16" s="86"/>
      <c r="C16" s="87"/>
      <c r="D16" s="1"/>
      <c r="E16" s="1"/>
      <c r="F16" s="1"/>
      <c r="G16" s="1"/>
      <c r="H16" s="1"/>
      <c r="I16" s="1"/>
      <c r="J16" s="1"/>
      <c r="K16" s="1"/>
      <c r="L16" s="23">
        <f t="shared" si="0"/>
        <v>0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</row>
    <row r="17" spans="1:169" s="51" customFormat="1" ht="12.75">
      <c r="A17" s="85"/>
      <c r="B17" s="86"/>
      <c r="C17" s="87"/>
      <c r="D17" s="1"/>
      <c r="E17" s="1"/>
      <c r="F17" s="1"/>
      <c r="G17" s="1"/>
      <c r="H17" s="1"/>
      <c r="I17" s="1"/>
      <c r="J17" s="1"/>
      <c r="K17" s="1"/>
      <c r="L17" s="23">
        <f t="shared" si="0"/>
        <v>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</row>
    <row r="18" spans="1:169" s="51" customFormat="1" ht="12.75">
      <c r="A18" s="85"/>
      <c r="B18" s="86"/>
      <c r="C18" s="87"/>
      <c r="D18" s="1"/>
      <c r="E18" s="1"/>
      <c r="F18" s="1"/>
      <c r="G18" s="1"/>
      <c r="H18" s="1"/>
      <c r="I18" s="1"/>
      <c r="J18" s="1"/>
      <c r="K18" s="1"/>
      <c r="L18" s="23">
        <f t="shared" si="0"/>
        <v>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</row>
    <row r="19" spans="1:169" s="51" customFormat="1" ht="12.75">
      <c r="A19" s="85"/>
      <c r="B19" s="86"/>
      <c r="C19" s="87"/>
      <c r="D19" s="1"/>
      <c r="E19" s="1"/>
      <c r="F19" s="1"/>
      <c r="G19" s="1"/>
      <c r="H19" s="1"/>
      <c r="I19" s="1"/>
      <c r="J19" s="1"/>
      <c r="K19" s="1"/>
      <c r="L19" s="23">
        <f t="shared" si="0"/>
        <v>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</row>
    <row r="20" spans="1:169" s="51" customFormat="1" ht="12.75">
      <c r="A20" s="85"/>
      <c r="B20" s="86"/>
      <c r="C20" s="87"/>
      <c r="D20" s="1"/>
      <c r="E20" s="1"/>
      <c r="F20" s="1"/>
      <c r="G20" s="1"/>
      <c r="H20" s="1"/>
      <c r="I20" s="1"/>
      <c r="J20" s="1"/>
      <c r="K20" s="1"/>
      <c r="L20" s="23">
        <f t="shared" si="0"/>
        <v>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</row>
    <row r="21" spans="1:169" s="51" customFormat="1" ht="12.75">
      <c r="A21" s="85"/>
      <c r="B21" s="86"/>
      <c r="C21" s="87"/>
      <c r="D21" s="1"/>
      <c r="E21" s="1"/>
      <c r="F21" s="1"/>
      <c r="G21" s="1"/>
      <c r="H21" s="1"/>
      <c r="I21" s="1"/>
      <c r="J21" s="1"/>
      <c r="K21" s="1"/>
      <c r="L21" s="23">
        <f t="shared" si="0"/>
        <v>0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</row>
    <row r="22" spans="1:169" s="51" customFormat="1" ht="13.5" thickBot="1">
      <c r="A22" s="102"/>
      <c r="B22" s="103"/>
      <c r="C22" s="104"/>
      <c r="D22" s="1"/>
      <c r="E22" s="1"/>
      <c r="F22" s="1"/>
      <c r="G22" s="1"/>
      <c r="H22" s="1"/>
      <c r="I22" s="1"/>
      <c r="J22" s="1"/>
      <c r="K22" s="1"/>
      <c r="L22" s="23">
        <f t="shared" si="0"/>
        <v>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</row>
    <row r="23" spans="1:169" s="51" customFormat="1" ht="13.5" thickTop="1">
      <c r="A23" s="82" t="s">
        <v>102</v>
      </c>
      <c r="B23" s="83"/>
      <c r="C23" s="84"/>
      <c r="D23" s="58">
        <f aca="true" t="shared" si="1" ref="D23:K23">SUM(D12:D22)</f>
        <v>0</v>
      </c>
      <c r="E23" s="58">
        <f t="shared" si="1"/>
        <v>0</v>
      </c>
      <c r="F23" s="58">
        <f t="shared" si="1"/>
        <v>0</v>
      </c>
      <c r="G23" s="58">
        <f t="shared" si="1"/>
        <v>0</v>
      </c>
      <c r="H23" s="58">
        <f t="shared" si="1"/>
        <v>0</v>
      </c>
      <c r="I23" s="58">
        <f t="shared" si="1"/>
        <v>0</v>
      </c>
      <c r="J23" s="58">
        <f t="shared" si="1"/>
        <v>0</v>
      </c>
      <c r="K23" s="58">
        <f t="shared" si="1"/>
        <v>0</v>
      </c>
      <c r="L23" s="59">
        <f>SUM(D23:K23)</f>
        <v>0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</row>
    <row r="24" spans="1:169" s="51" customFormat="1" ht="12.75">
      <c r="A24" s="9"/>
      <c r="B24" s="57"/>
      <c r="C24" s="60" t="s">
        <v>104</v>
      </c>
      <c r="D24" s="1"/>
      <c r="E24" s="1"/>
      <c r="F24" s="1"/>
      <c r="G24" s="1"/>
      <c r="H24" s="1"/>
      <c r="I24" s="1"/>
      <c r="J24" s="1"/>
      <c r="K24" s="1"/>
      <c r="L24" s="61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</row>
    <row r="25" spans="1:169" s="51" customFormat="1" ht="12.75">
      <c r="A25" s="82" t="s">
        <v>30</v>
      </c>
      <c r="B25" s="83"/>
      <c r="C25" s="84"/>
      <c r="D25" s="62">
        <f>SUM(D24*8)</f>
        <v>0</v>
      </c>
      <c r="E25" s="62">
        <f aca="true" t="shared" si="2" ref="E25:K25">SUM(E24*8)</f>
        <v>0</v>
      </c>
      <c r="F25" s="62">
        <f t="shared" si="2"/>
        <v>0</v>
      </c>
      <c r="G25" s="62">
        <f t="shared" si="2"/>
        <v>0</v>
      </c>
      <c r="H25" s="62">
        <f t="shared" si="2"/>
        <v>0</v>
      </c>
      <c r="I25" s="62">
        <f t="shared" si="2"/>
        <v>0</v>
      </c>
      <c r="J25" s="62">
        <f t="shared" si="2"/>
        <v>0</v>
      </c>
      <c r="K25" s="62">
        <f t="shared" si="2"/>
        <v>0</v>
      </c>
      <c r="L25" s="63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</row>
    <row r="26" spans="1:169" s="51" customFormat="1" ht="12.75">
      <c r="A26" s="82" t="s">
        <v>31</v>
      </c>
      <c r="B26" s="83"/>
      <c r="C26" s="84"/>
      <c r="D26" s="62">
        <f aca="true" t="shared" si="3" ref="D26:K26">SUM(D23*D25)</f>
        <v>0</v>
      </c>
      <c r="E26" s="62">
        <f t="shared" si="3"/>
        <v>0</v>
      </c>
      <c r="F26" s="62">
        <f t="shared" si="3"/>
        <v>0</v>
      </c>
      <c r="G26" s="62">
        <f t="shared" si="3"/>
        <v>0</v>
      </c>
      <c r="H26" s="62">
        <f t="shared" si="3"/>
        <v>0</v>
      </c>
      <c r="I26" s="62">
        <f t="shared" si="3"/>
        <v>0</v>
      </c>
      <c r="J26" s="62">
        <f t="shared" si="3"/>
        <v>0</v>
      </c>
      <c r="K26" s="62">
        <f t="shared" si="3"/>
        <v>0</v>
      </c>
      <c r="L26" s="64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</row>
    <row r="27" spans="1:169" s="51" customFormat="1" ht="12.75">
      <c r="A27" s="82" t="s">
        <v>32</v>
      </c>
      <c r="B27" s="83"/>
      <c r="C27" s="88"/>
      <c r="D27" s="65">
        <f>SUM(D23:K23)</f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</row>
    <row r="28" spans="1:169" s="51" customFormat="1" ht="12.75">
      <c r="A28" s="82" t="s">
        <v>33</v>
      </c>
      <c r="B28" s="83"/>
      <c r="C28" s="84"/>
      <c r="D28" s="66">
        <f>SUM(D26:K26)</f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</row>
    <row r="29" spans="1:169" s="51" customFormat="1" ht="12.75">
      <c r="A29" s="82" t="s">
        <v>100</v>
      </c>
      <c r="B29" s="84"/>
      <c r="C29" s="3"/>
      <c r="D29" s="62">
        <f>SUM(D28*C29)</f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</row>
    <row r="30" spans="1:169" s="51" customFormat="1" ht="12.75">
      <c r="A30" s="82" t="s">
        <v>34</v>
      </c>
      <c r="B30" s="83"/>
      <c r="C30" s="84"/>
      <c r="D30" s="66">
        <f>SUM(D29+D28)</f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</row>
    <row r="31" spans="1:169" s="51" customFormat="1" ht="12.75">
      <c r="A31" s="82" t="s">
        <v>35</v>
      </c>
      <c r="B31" s="83"/>
      <c r="C31" s="84"/>
      <c r="D31" s="62">
        <f>IF(C29&lt;=0,"",SUM(D30*0.09))</f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</row>
    <row r="32" spans="1:169" s="51" customFormat="1" ht="12.75">
      <c r="A32" s="82" t="s">
        <v>103</v>
      </c>
      <c r="B32" s="84"/>
      <c r="C32" s="4"/>
      <c r="D32" s="62">
        <f>SUM(D28*C32)</f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</row>
    <row r="33" spans="1:169" s="51" customFormat="1" ht="12.75">
      <c r="A33" s="82" t="s">
        <v>36</v>
      </c>
      <c r="B33" s="83"/>
      <c r="C33" s="84"/>
      <c r="D33" s="66">
        <f>SUM(D30:D32)</f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</row>
    <row r="34" spans="1:169" s="51" customFormat="1" ht="12.75">
      <c r="A34" s="82" t="s">
        <v>37</v>
      </c>
      <c r="B34" s="83"/>
      <c r="C34" s="84"/>
      <c r="D34" s="62">
        <f>'HistArchSUB-Expenses'!H121</f>
        <v>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</row>
    <row r="35" spans="1:169" s="51" customFormat="1" ht="13.5" thickBot="1">
      <c r="A35" s="82" t="s">
        <v>81</v>
      </c>
      <c r="B35" s="83"/>
      <c r="C35" s="84"/>
      <c r="D35" s="5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</row>
    <row r="36" spans="1:169" s="51" customFormat="1" ht="13.5" thickTop="1">
      <c r="A36" s="89" t="s">
        <v>36</v>
      </c>
      <c r="B36" s="89"/>
      <c r="C36" s="90"/>
      <c r="D36" s="67">
        <f>SUM(D33:D35)</f>
        <v>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</row>
    <row r="37" spans="1:169" s="51" customFormat="1" ht="11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</row>
    <row r="38" spans="1:169" s="51" customFormat="1" ht="11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</row>
    <row r="39" spans="1:169" s="51" customFormat="1" ht="11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</row>
    <row r="40" spans="1:169" s="51" customFormat="1" ht="11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</row>
    <row r="41" spans="1:169" s="51" customFormat="1" ht="11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</row>
    <row r="42" spans="1:169" s="51" customFormat="1" ht="11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</row>
    <row r="43" spans="1:169" s="51" customFormat="1" ht="11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</row>
    <row r="44" spans="1:169" s="51" customFormat="1" ht="11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</row>
    <row r="45" spans="1:169" s="51" customFormat="1" ht="11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</row>
    <row r="46" spans="1:169" s="51" customFormat="1" ht="11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</row>
    <row r="47" spans="1:169" s="51" customFormat="1" ht="11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</row>
    <row r="48" spans="1:169" s="51" customFormat="1" ht="11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</row>
    <row r="49" spans="1:169" s="51" customFormat="1" ht="11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</row>
    <row r="50" spans="1:169" s="51" customFormat="1" ht="11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</row>
    <row r="51" spans="1:169" s="51" customFormat="1" ht="11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</row>
    <row r="52" spans="1:169" s="51" customFormat="1" ht="11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</row>
    <row r="53" spans="1:169" s="51" customFormat="1" ht="11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</row>
    <row r="54" spans="1:169" s="51" customFormat="1" ht="11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</row>
    <row r="55" spans="1:169" s="51" customFormat="1" ht="11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</row>
    <row r="56" spans="1:169" s="51" customFormat="1" ht="11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</row>
    <row r="57" spans="1:169" s="51" customFormat="1" ht="11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</row>
    <row r="58" spans="1:169" s="51" customFormat="1" ht="11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</row>
    <row r="59" spans="1:169" s="51" customFormat="1" ht="11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</row>
    <row r="60" spans="1:169" s="51" customFormat="1" ht="11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</row>
    <row r="61" spans="1:169" s="51" customFormat="1" ht="11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</row>
    <row r="62" spans="1:169" s="51" customFormat="1" ht="11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</row>
    <row r="63" spans="1:169" s="51" customFormat="1" ht="11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</row>
    <row r="64" spans="1:169" s="51" customFormat="1" ht="11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</row>
    <row r="65" spans="1:169" s="51" customFormat="1" ht="11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</row>
    <row r="66" spans="1:169" s="51" customFormat="1" ht="11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</row>
    <row r="67" spans="1:169" s="51" customFormat="1" ht="11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</row>
    <row r="68" spans="1:169" s="51" customFormat="1" ht="11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</row>
    <row r="69" spans="1:169" s="51" customFormat="1" ht="11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</row>
    <row r="70" spans="1:169" s="51" customFormat="1" ht="11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</row>
    <row r="71" spans="1:169" s="51" customFormat="1" ht="11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</row>
    <row r="72" spans="1:169" s="51" customFormat="1" ht="11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</row>
    <row r="73" spans="1:169" s="51" customFormat="1" ht="11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</row>
    <row r="74" spans="1:169" s="51" customFormat="1" ht="11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</row>
    <row r="75" spans="1:169" s="51" customFormat="1" ht="11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</row>
    <row r="76" spans="1:169" s="51" customFormat="1" ht="11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</row>
    <row r="77" spans="1:169" s="51" customFormat="1" ht="11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</row>
    <row r="78" spans="1:169" s="51" customFormat="1" ht="11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</row>
    <row r="79" spans="1:169" s="51" customFormat="1" ht="11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</row>
    <row r="80" spans="1:169" s="51" customFormat="1" ht="11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</row>
    <row r="81" spans="1:169" s="51" customFormat="1" ht="11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</row>
    <row r="82" spans="1:169" s="51" customFormat="1" ht="11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</row>
    <row r="83" spans="1:169" s="51" customFormat="1" ht="11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</row>
    <row r="84" spans="1:169" s="51" customFormat="1" ht="11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</row>
    <row r="85" spans="1:169" s="51" customFormat="1" ht="11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</row>
    <row r="86" spans="1:169" s="51" customFormat="1" ht="11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</row>
    <row r="87" spans="1:169" s="51" customFormat="1" ht="11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</row>
    <row r="88" spans="1:169" s="51" customFormat="1" ht="11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</row>
    <row r="89" spans="1:169" s="51" customFormat="1" ht="11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</row>
    <row r="90" spans="1:169" s="51" customFormat="1" ht="11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</row>
    <row r="91" spans="1:169" s="51" customFormat="1" ht="11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</row>
    <row r="92" spans="1:169" s="51" customFormat="1" ht="11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</row>
    <row r="93" spans="1:169" s="51" customFormat="1" ht="11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</row>
    <row r="94" spans="1:169" s="51" customFormat="1" ht="11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</row>
    <row r="95" spans="1:169" s="51" customFormat="1" ht="11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</row>
    <row r="96" spans="1:169" s="51" customFormat="1" ht="11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</row>
    <row r="97" spans="1:169" s="51" customFormat="1" ht="11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</row>
    <row r="98" spans="1:169" s="51" customFormat="1" ht="11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</row>
    <row r="99" spans="1:169" s="51" customFormat="1" ht="11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</row>
    <row r="100" spans="1:169" s="51" customFormat="1" ht="11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</row>
    <row r="101" spans="1:169" s="51" customFormat="1" ht="11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</row>
    <row r="102" spans="1:169" s="51" customFormat="1" ht="11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</row>
    <row r="103" spans="1:169" s="51" customFormat="1" ht="11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</row>
    <row r="104" spans="1:169" s="51" customFormat="1" ht="11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</row>
    <row r="105" spans="1:169" s="51" customFormat="1" ht="11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</row>
    <row r="106" spans="1:169" s="51" customFormat="1" ht="11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</row>
    <row r="107" spans="1:169" s="51" customFormat="1" ht="11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</row>
    <row r="108" spans="1:169" s="51" customFormat="1" ht="11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</row>
    <row r="109" spans="1:169" s="51" customFormat="1" ht="11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</row>
    <row r="110" spans="1:169" s="51" customFormat="1" ht="11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</row>
    <row r="111" spans="1:169" s="51" customFormat="1" ht="11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</row>
    <row r="112" spans="1:169" s="51" customFormat="1" ht="11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</row>
    <row r="113" spans="1:169" s="51" customFormat="1" ht="11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</row>
    <row r="114" spans="1:169" s="51" customFormat="1" ht="11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</row>
    <row r="115" spans="1:169" s="51" customFormat="1" ht="11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</row>
    <row r="116" spans="1:169" s="51" customFormat="1" ht="11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</row>
    <row r="117" spans="1:169" s="51" customFormat="1" ht="11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</row>
    <row r="118" spans="1:169" s="51" customFormat="1" ht="11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</row>
    <row r="119" spans="1:169" s="51" customFormat="1" ht="11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</row>
    <row r="120" spans="1:169" s="51" customFormat="1" ht="11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</row>
    <row r="121" spans="1:169" s="51" customFormat="1" ht="11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</row>
    <row r="122" spans="1:169" s="51" customFormat="1" ht="11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</row>
    <row r="123" spans="1:169" s="51" customFormat="1" ht="11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</row>
    <row r="124" spans="1:169" s="51" customFormat="1" ht="11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</row>
    <row r="125" spans="1:169" s="51" customFormat="1" ht="11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</row>
    <row r="126" spans="1:169" s="51" customFormat="1" ht="11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</row>
    <row r="127" spans="1:169" s="51" customFormat="1" ht="11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</row>
    <row r="128" spans="1:169" s="51" customFormat="1" ht="11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</row>
    <row r="129" spans="1:169" s="51" customFormat="1" ht="11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</row>
    <row r="130" spans="1:169" s="51" customFormat="1" ht="11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</row>
    <row r="131" spans="1:169" s="51" customFormat="1" ht="11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</row>
    <row r="132" spans="1:169" s="51" customFormat="1" ht="11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</row>
    <row r="133" spans="1:169" s="51" customFormat="1" ht="11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</row>
    <row r="134" spans="1:169" s="51" customFormat="1" ht="11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</row>
    <row r="135" spans="1:169" s="51" customFormat="1" ht="11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</row>
    <row r="136" spans="1:169" s="51" customFormat="1" ht="11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</row>
    <row r="137" spans="1:169" s="51" customFormat="1" ht="11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</row>
    <row r="138" spans="1:169" s="51" customFormat="1" ht="11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</row>
    <row r="139" spans="1:169" s="51" customFormat="1" ht="11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</row>
    <row r="140" spans="1:169" s="51" customFormat="1" ht="11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</row>
    <row r="141" spans="1:169" s="51" customFormat="1" ht="11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</row>
    <row r="142" spans="1:169" s="51" customFormat="1" ht="11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</row>
    <row r="143" spans="1:169" s="51" customFormat="1" ht="11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</row>
    <row r="144" spans="1:169" s="51" customFormat="1" ht="11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</row>
    <row r="145" spans="1:169" s="51" customFormat="1" ht="11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</row>
    <row r="146" spans="1:169" s="51" customFormat="1" ht="11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</row>
    <row r="147" spans="1:169" s="51" customFormat="1" ht="11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</row>
    <row r="148" spans="1:169" s="51" customFormat="1" ht="11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</row>
    <row r="149" spans="1:169" s="51" customFormat="1" ht="11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</row>
    <row r="150" spans="1:169" s="51" customFormat="1" ht="11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</row>
    <row r="151" spans="1:169" s="51" customFormat="1" ht="11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</row>
    <row r="152" spans="1:169" s="51" customFormat="1" ht="11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</row>
    <row r="153" spans="1:169" s="51" customFormat="1" ht="11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</row>
    <row r="154" spans="1:169" s="51" customFormat="1" ht="11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</row>
    <row r="155" spans="1:169" s="51" customFormat="1" ht="11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</row>
    <row r="156" spans="1:169" s="51" customFormat="1" ht="11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</row>
    <row r="157" spans="1:169" s="51" customFormat="1" ht="11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</row>
    <row r="158" spans="1:169" s="51" customFormat="1" ht="11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</row>
    <row r="159" spans="1:169" s="51" customFormat="1" ht="11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</row>
    <row r="160" spans="1:169" s="51" customFormat="1" ht="11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</row>
    <row r="161" spans="1:169" s="51" customFormat="1" ht="11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</row>
    <row r="162" spans="1:169" s="51" customFormat="1" ht="11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</row>
    <row r="163" spans="1:169" s="51" customFormat="1" ht="11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</row>
    <row r="164" spans="1:169" s="51" customFormat="1" ht="11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</row>
    <row r="165" spans="1:169" s="51" customFormat="1" ht="11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</row>
    <row r="166" spans="1:169" s="51" customFormat="1" ht="11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</row>
    <row r="167" spans="1:169" s="51" customFormat="1" ht="11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</row>
    <row r="168" spans="1:169" s="51" customFormat="1" ht="11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</row>
    <row r="169" spans="1:169" s="51" customFormat="1" ht="11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</row>
    <row r="170" spans="1:169" s="51" customFormat="1" ht="11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</row>
    <row r="171" spans="1:169" s="51" customFormat="1" ht="11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</row>
    <row r="172" spans="1:169" s="51" customFormat="1" ht="11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</row>
    <row r="173" spans="1:169" s="51" customFormat="1" ht="11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</row>
    <row r="174" spans="1:169" s="51" customFormat="1" ht="11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</row>
    <row r="175" spans="1:169" s="51" customFormat="1" ht="11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</row>
    <row r="176" spans="1:169" s="51" customFormat="1" ht="11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</row>
    <row r="177" spans="1:169" s="51" customFormat="1" ht="11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</row>
    <row r="178" spans="1:169" s="51" customFormat="1" ht="11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</row>
    <row r="179" spans="1:169" s="51" customFormat="1" ht="11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</row>
    <row r="180" spans="1:169" s="51" customFormat="1" ht="11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</row>
    <row r="181" spans="1:169" s="51" customFormat="1" ht="11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</row>
    <row r="182" spans="1:169" s="51" customFormat="1" ht="11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</row>
    <row r="183" spans="1:169" s="51" customFormat="1" ht="11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</row>
    <row r="184" spans="1:169" s="51" customFormat="1" ht="11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</row>
    <row r="185" spans="1:169" s="51" customFormat="1" ht="11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</row>
    <row r="186" spans="1:169" s="51" customFormat="1" ht="11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</row>
    <row r="187" spans="1:169" s="51" customFormat="1" ht="11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</row>
    <row r="188" spans="1:169" s="51" customFormat="1" ht="11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</row>
    <row r="189" spans="1:169" s="51" customFormat="1" ht="11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</row>
    <row r="190" spans="1:169" s="51" customFormat="1" ht="11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</row>
    <row r="191" spans="1:169" s="51" customFormat="1" ht="11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</row>
    <row r="192" spans="1:169" s="51" customFormat="1" ht="11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</row>
    <row r="193" spans="1:169" s="51" customFormat="1" ht="11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</row>
    <row r="194" spans="1:169" s="51" customFormat="1" ht="11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</row>
    <row r="195" spans="1:169" s="51" customFormat="1" ht="11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</row>
    <row r="196" spans="1:169" s="51" customFormat="1" ht="11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</row>
    <row r="197" spans="1:169" s="51" customFormat="1" ht="11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</row>
    <row r="198" spans="1:169" s="51" customFormat="1" ht="11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</row>
    <row r="199" spans="1:169" s="51" customFormat="1" ht="11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</row>
    <row r="200" spans="1:169" s="51" customFormat="1" ht="11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</row>
    <row r="201" spans="1:169" s="51" customFormat="1" ht="11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</row>
    <row r="202" spans="1:169" s="51" customFormat="1" ht="11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</row>
    <row r="203" spans="1:169" s="51" customFormat="1" ht="11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</row>
    <row r="204" spans="1:169" s="51" customFormat="1" ht="11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</row>
    <row r="205" spans="1:169" s="51" customFormat="1" ht="11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</row>
    <row r="206" spans="1:169" s="51" customFormat="1" ht="11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</row>
    <row r="207" spans="1:169" s="51" customFormat="1" ht="11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</row>
    <row r="208" spans="1:169" s="51" customFormat="1" ht="11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</row>
    <row r="209" spans="1:169" s="51" customFormat="1" ht="11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</row>
    <row r="210" spans="1:169" s="51" customFormat="1" ht="11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</row>
    <row r="211" spans="1:169" s="51" customFormat="1" ht="11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</row>
    <row r="212" spans="1:169" s="51" customFormat="1" ht="11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</row>
    <row r="213" spans="1:169" s="51" customFormat="1" ht="11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</row>
    <row r="214" spans="1:169" s="51" customFormat="1" ht="11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</row>
    <row r="215" spans="1:169" s="51" customFormat="1" ht="11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</row>
    <row r="216" spans="1:169" s="51" customFormat="1" ht="11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</row>
    <row r="217" spans="1:169" s="51" customFormat="1" ht="11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</row>
    <row r="218" spans="1:169" s="51" customFormat="1" ht="11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</row>
    <row r="219" spans="1:169" s="51" customFormat="1" ht="11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</row>
    <row r="220" spans="1:169" s="51" customFormat="1" ht="11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</row>
    <row r="221" spans="1:169" s="51" customFormat="1" ht="11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</row>
    <row r="222" spans="1:169" s="51" customFormat="1" ht="11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</row>
    <row r="223" spans="1:169" s="51" customFormat="1" ht="11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</row>
    <row r="224" spans="1:169" s="51" customFormat="1" ht="11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</row>
    <row r="225" spans="1:169" s="51" customFormat="1" ht="11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</row>
    <row r="226" spans="1:169" s="51" customFormat="1" ht="11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</row>
    <row r="227" spans="1:169" s="51" customFormat="1" ht="11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</row>
    <row r="228" spans="1:169" s="51" customFormat="1" ht="11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</row>
    <row r="229" spans="1:169" s="51" customFormat="1" ht="11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</row>
    <row r="230" spans="1:169" s="51" customFormat="1" ht="11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</row>
    <row r="231" spans="1:169" s="51" customFormat="1" ht="11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</row>
    <row r="232" spans="1:169" s="51" customFormat="1" ht="11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</row>
    <row r="233" spans="1:169" s="51" customFormat="1" ht="11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</row>
    <row r="234" spans="1:169" s="51" customFormat="1" ht="11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</row>
    <row r="235" spans="1:169" s="51" customFormat="1" ht="11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</row>
    <row r="236" spans="1:169" s="51" customFormat="1" ht="11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</row>
    <row r="237" spans="1:169" s="51" customFormat="1" ht="11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</row>
    <row r="238" spans="1:169" s="51" customFormat="1" ht="11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</row>
    <row r="239" spans="1:169" s="51" customFormat="1" ht="11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</row>
    <row r="240" spans="1:169" s="51" customFormat="1" ht="11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</row>
    <row r="241" spans="1:169" s="51" customFormat="1" ht="11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</row>
    <row r="242" spans="1:169" s="51" customFormat="1" ht="11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</row>
    <row r="243" spans="1:169" s="51" customFormat="1" ht="11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</row>
    <row r="244" spans="1:169" s="51" customFormat="1" ht="11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</row>
    <row r="245" spans="1:169" s="51" customFormat="1" ht="11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</row>
    <row r="246" spans="1:169" s="51" customFormat="1" ht="11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</row>
    <row r="247" spans="1:169" s="51" customFormat="1" ht="11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</row>
    <row r="248" spans="1:169" s="51" customFormat="1" ht="11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</row>
    <row r="249" spans="1:169" s="51" customFormat="1" ht="11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</row>
    <row r="250" spans="1:169" s="51" customFormat="1" ht="11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</row>
    <row r="251" spans="1:169" s="51" customFormat="1" ht="11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</row>
    <row r="252" spans="1:169" s="51" customFormat="1" ht="11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</row>
    <row r="253" spans="1:169" s="51" customFormat="1" ht="11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</row>
    <row r="254" spans="1:169" s="51" customFormat="1" ht="11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</row>
    <row r="255" spans="1:169" s="51" customFormat="1" ht="11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</row>
    <row r="256" spans="1:169" s="51" customFormat="1" ht="11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</row>
    <row r="257" spans="1:169" s="51" customFormat="1" ht="11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</row>
    <row r="258" spans="1:169" s="51" customFormat="1" ht="11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</row>
    <row r="259" spans="1:169" s="51" customFormat="1" ht="11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</row>
    <row r="260" spans="1:169" s="51" customFormat="1" ht="11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</row>
    <row r="261" spans="1:169" s="51" customFormat="1" ht="11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</row>
    <row r="262" spans="1:169" s="51" customFormat="1" ht="11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</row>
    <row r="263" spans="1:169" s="51" customFormat="1" ht="11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</row>
    <row r="264" spans="1:169" s="51" customFormat="1" ht="11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</row>
    <row r="265" spans="1:169" s="51" customFormat="1" ht="11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</row>
    <row r="266" spans="1:169" s="51" customFormat="1" ht="11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</row>
    <row r="267" spans="1:169" s="51" customFormat="1" ht="11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</row>
    <row r="268" spans="1:169" s="51" customFormat="1" ht="11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</row>
    <row r="269" spans="1:169" s="51" customFormat="1" ht="11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</row>
    <row r="270" spans="1:169" s="51" customFormat="1" ht="11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</row>
    <row r="271" spans="1:169" s="51" customFormat="1" ht="11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</row>
    <row r="272" spans="1:169" s="51" customFormat="1" ht="11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</row>
    <row r="273" spans="1:169" s="51" customFormat="1" ht="11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</row>
    <row r="274" spans="1:169" s="51" customFormat="1" ht="11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</row>
    <row r="275" spans="1:169" s="51" customFormat="1" ht="11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</row>
    <row r="276" spans="1:169" s="51" customFormat="1" ht="11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</row>
    <row r="277" spans="1:169" s="51" customFormat="1" ht="11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</row>
    <row r="278" spans="1:169" s="51" customFormat="1" ht="11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</row>
    <row r="279" spans="1:169" s="51" customFormat="1" ht="11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</row>
    <row r="280" spans="1:169" s="51" customFormat="1" ht="11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</row>
    <row r="281" spans="1:169" s="51" customFormat="1" ht="11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</row>
    <row r="282" spans="1:169" s="51" customFormat="1" ht="11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</row>
    <row r="283" spans="1:169" s="51" customFormat="1" ht="11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</row>
    <row r="284" spans="1:169" s="51" customFormat="1" ht="11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</row>
    <row r="285" spans="1:169" s="51" customFormat="1" ht="11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</row>
    <row r="286" spans="1:169" s="51" customFormat="1" ht="11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</row>
    <row r="287" spans="1:169" s="51" customFormat="1" ht="11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</row>
    <row r="288" spans="1:169" s="51" customFormat="1" ht="11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</row>
    <row r="289" spans="1:169" s="51" customFormat="1" ht="11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</row>
    <row r="290" spans="1:169" s="51" customFormat="1" ht="11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</row>
    <row r="291" spans="1:169" s="51" customFormat="1" ht="11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</row>
    <row r="292" spans="1:169" s="51" customFormat="1" ht="11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</row>
    <row r="293" spans="1:169" s="51" customFormat="1" ht="11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</row>
    <row r="294" spans="1:169" s="51" customFormat="1" ht="11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</row>
    <row r="295" spans="1:169" s="51" customFormat="1" ht="11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</row>
    <row r="296" spans="1:169" s="51" customFormat="1" ht="11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</row>
    <row r="297" spans="1:169" s="51" customFormat="1" ht="11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</row>
    <row r="298" spans="1:169" s="51" customFormat="1" ht="11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</row>
    <row r="299" spans="1:169" s="51" customFormat="1" ht="11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</row>
    <row r="300" spans="1:169" s="51" customFormat="1" ht="11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</row>
    <row r="301" spans="1:169" s="51" customFormat="1" ht="11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</row>
    <row r="302" spans="1:169" s="51" customFormat="1" ht="11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</row>
    <row r="303" spans="1:169" s="51" customFormat="1" ht="11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</row>
    <row r="304" spans="1:169" s="51" customFormat="1" ht="11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</row>
    <row r="305" spans="1:169" s="51" customFormat="1" ht="11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</row>
    <row r="306" spans="1:169" s="51" customFormat="1" ht="11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</row>
    <row r="307" spans="1:169" s="51" customFormat="1" ht="11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</row>
    <row r="308" spans="1:169" s="51" customFormat="1" ht="11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</row>
    <row r="309" spans="1:169" s="51" customFormat="1" ht="11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</row>
    <row r="310" spans="1:169" s="51" customFormat="1" ht="11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</row>
    <row r="311" spans="1:169" s="51" customFormat="1" ht="11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</row>
    <row r="312" spans="1:169" s="51" customFormat="1" ht="11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</row>
    <row r="313" spans="1:169" s="51" customFormat="1" ht="11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</row>
    <row r="314" spans="1:169" s="51" customFormat="1" ht="11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</row>
    <row r="315" spans="1:169" s="51" customFormat="1" ht="11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</row>
    <row r="316" spans="1:169" s="51" customFormat="1" ht="11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</row>
    <row r="317" spans="1:169" s="51" customFormat="1" ht="11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</row>
    <row r="318" spans="1:169" s="51" customFormat="1" ht="11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</row>
    <row r="319" spans="1:169" s="51" customFormat="1" ht="11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</row>
    <row r="320" spans="1:169" s="51" customFormat="1" ht="11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</row>
    <row r="321" spans="1:169" s="51" customFormat="1" ht="11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</row>
    <row r="322" spans="1:169" s="51" customFormat="1" ht="11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</row>
    <row r="323" spans="1:169" s="51" customFormat="1" ht="11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</row>
    <row r="324" spans="1:169" s="51" customFormat="1" ht="11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</row>
    <row r="325" spans="1:169" s="51" customFormat="1" ht="11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</row>
    <row r="326" spans="1:169" s="51" customFormat="1" ht="11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</row>
    <row r="327" spans="1:169" s="51" customFormat="1" ht="11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</row>
    <row r="328" spans="1:169" s="51" customFormat="1" ht="11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</row>
    <row r="329" spans="1:169" s="51" customFormat="1" ht="11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</row>
    <row r="330" spans="1:169" s="51" customFormat="1" ht="11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</row>
    <row r="331" spans="1:169" s="51" customFormat="1" ht="11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</row>
    <row r="332" spans="1:169" s="51" customFormat="1" ht="11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</row>
    <row r="333" spans="1:169" s="51" customFormat="1" ht="11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</row>
    <row r="334" spans="1:169" s="51" customFormat="1" ht="11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</row>
    <row r="335" spans="1:169" s="51" customFormat="1" ht="11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</row>
    <row r="336" spans="1:169" s="51" customFormat="1" ht="11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</row>
    <row r="337" spans="1:169" s="51" customFormat="1" ht="11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</row>
    <row r="338" spans="1:169" s="51" customFormat="1" ht="11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</row>
    <row r="339" spans="1:169" s="51" customFormat="1" ht="11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</row>
    <row r="340" spans="1:169" s="51" customFormat="1" ht="11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</row>
    <row r="341" spans="1:169" s="51" customFormat="1" ht="11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</row>
    <row r="342" spans="1:169" s="51" customFormat="1" ht="11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</row>
    <row r="343" spans="1:169" s="51" customFormat="1" ht="11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</row>
    <row r="344" spans="1:169" s="51" customFormat="1" ht="11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</row>
    <row r="345" spans="1:169" s="51" customFormat="1" ht="11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</row>
    <row r="346" spans="1:169" s="51" customFormat="1" ht="11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</row>
    <row r="347" spans="1:169" s="51" customFormat="1" ht="11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</row>
    <row r="348" spans="1:169" s="51" customFormat="1" ht="11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</row>
    <row r="349" spans="1:169" s="51" customFormat="1" ht="11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</row>
    <row r="350" spans="1:169" s="51" customFormat="1" ht="11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</row>
    <row r="351" spans="1:169" s="51" customFormat="1" ht="11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</row>
    <row r="352" spans="1:169" s="51" customFormat="1" ht="11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</row>
    <row r="353" spans="1:169" s="51" customFormat="1" ht="11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</row>
    <row r="354" spans="1:169" s="51" customFormat="1" ht="11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</row>
    <row r="355" spans="1:169" s="51" customFormat="1" ht="11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</row>
    <row r="356" spans="1:169" s="51" customFormat="1" ht="11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</row>
    <row r="357" spans="1:169" s="51" customFormat="1" ht="11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</row>
    <row r="358" spans="1:169" s="51" customFormat="1" ht="11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</row>
    <row r="359" spans="1:169" s="51" customFormat="1" ht="11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</row>
    <row r="360" spans="1:169" s="51" customFormat="1" ht="11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</row>
    <row r="361" spans="1:169" s="51" customFormat="1" ht="11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</row>
    <row r="362" spans="1:169" s="51" customFormat="1" ht="11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</row>
    <row r="363" spans="1:169" s="51" customFormat="1" ht="11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</row>
    <row r="364" spans="1:169" s="51" customFormat="1" ht="11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</row>
    <row r="365" spans="1:169" s="51" customFormat="1" ht="11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</row>
    <row r="366" spans="1:169" s="51" customFormat="1" ht="11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</row>
    <row r="367" spans="1:169" s="51" customFormat="1" ht="11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</row>
    <row r="368" spans="1:169" s="51" customFormat="1" ht="11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</row>
    <row r="369" spans="1:169" s="51" customFormat="1" ht="11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</row>
    <row r="370" spans="1:169" s="51" customFormat="1" ht="11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</row>
    <row r="371" spans="1:169" s="51" customFormat="1" ht="11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</row>
    <row r="372" spans="1:169" s="51" customFormat="1" ht="11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</row>
    <row r="373" spans="1:169" s="51" customFormat="1" ht="11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</row>
    <row r="374" spans="1:169" s="51" customFormat="1" ht="11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</row>
    <row r="375" spans="1:169" s="51" customFormat="1" ht="11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</row>
    <row r="376" spans="1:169" s="51" customFormat="1" ht="11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</row>
    <row r="377" spans="1:169" s="51" customFormat="1" ht="11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</row>
    <row r="378" spans="1:169" s="51" customFormat="1" ht="11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</row>
    <row r="379" spans="1:169" s="51" customFormat="1" ht="11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</row>
    <row r="380" spans="1:169" s="51" customFormat="1" ht="11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</row>
    <row r="381" spans="1:169" s="51" customFormat="1" ht="11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</row>
    <row r="382" spans="1:169" s="51" customFormat="1" ht="11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</row>
    <row r="383" spans="1:169" s="51" customFormat="1" ht="11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</row>
    <row r="384" spans="1:169" s="51" customFormat="1" ht="11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</row>
    <row r="385" spans="1:169" s="51" customFormat="1" ht="11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</row>
    <row r="386" spans="1:169" s="51" customFormat="1" ht="11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</row>
    <row r="387" spans="1:169" s="51" customFormat="1" ht="11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</row>
    <row r="388" spans="1:169" s="51" customFormat="1" ht="11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</row>
    <row r="389" spans="1:169" s="51" customFormat="1" ht="11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</row>
    <row r="390" spans="1:169" s="51" customFormat="1" ht="11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</row>
    <row r="391" spans="1:169" s="51" customFormat="1" ht="11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</row>
    <row r="392" spans="1:169" s="51" customFormat="1" ht="11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</row>
    <row r="393" spans="1:169" s="51" customFormat="1" ht="11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</row>
    <row r="394" spans="1:169" s="51" customFormat="1" ht="11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</row>
    <row r="395" spans="1:169" s="51" customFormat="1" ht="11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</row>
    <row r="396" spans="1:169" s="51" customFormat="1" ht="11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</row>
    <row r="397" spans="1:169" s="51" customFormat="1" ht="11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</row>
    <row r="398" spans="1:169" s="51" customFormat="1" ht="11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</row>
    <row r="399" spans="1:169" s="51" customFormat="1" ht="11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</row>
    <row r="400" spans="1:169" s="51" customFormat="1" ht="11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</row>
    <row r="401" spans="1:169" s="51" customFormat="1" ht="11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</row>
    <row r="402" spans="1:169" s="51" customFormat="1" ht="11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</row>
    <row r="403" spans="1:169" s="51" customFormat="1" ht="11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</row>
    <row r="404" spans="1:169" s="51" customFormat="1" ht="11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</row>
    <row r="405" spans="1:169" s="51" customFormat="1" ht="11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</row>
    <row r="406" spans="1:169" s="51" customFormat="1" ht="11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</row>
    <row r="407" spans="1:169" s="51" customFormat="1" ht="11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</row>
    <row r="408" spans="1:169" s="51" customFormat="1" ht="11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</row>
    <row r="409" spans="1:169" s="51" customFormat="1" ht="11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</row>
    <row r="410" spans="1:169" s="51" customFormat="1" ht="11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</row>
    <row r="411" spans="1:169" s="51" customFormat="1" ht="11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</row>
    <row r="412" spans="1:169" s="51" customFormat="1" ht="11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</row>
    <row r="413" spans="1:169" s="51" customFormat="1" ht="11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</row>
    <row r="414" spans="1:169" s="51" customFormat="1" ht="11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</row>
    <row r="415" spans="1:169" s="51" customFormat="1" ht="11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</row>
    <row r="416" spans="1:169" s="51" customFormat="1" ht="11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</row>
    <row r="417" spans="1:169" s="51" customFormat="1" ht="11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</row>
    <row r="418" spans="1:169" s="51" customFormat="1" ht="11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</row>
    <row r="419" spans="1:169" s="51" customFormat="1" ht="11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</row>
    <row r="420" spans="1:169" s="51" customFormat="1" ht="11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</row>
    <row r="421" spans="1:169" s="51" customFormat="1" ht="11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</row>
    <row r="422" spans="1:169" s="51" customFormat="1" ht="11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</row>
    <row r="423" spans="1:169" s="51" customFormat="1" ht="11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</row>
    <row r="424" spans="1:169" s="51" customFormat="1" ht="11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</row>
    <row r="425" spans="1:169" s="51" customFormat="1" ht="11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</row>
    <row r="426" spans="1:169" s="51" customFormat="1" ht="11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</row>
    <row r="427" spans="1:169" s="51" customFormat="1" ht="11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</row>
    <row r="428" spans="1:169" s="51" customFormat="1" ht="11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</row>
    <row r="429" spans="1:169" s="51" customFormat="1" ht="11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</row>
    <row r="430" spans="1:169" s="51" customFormat="1" ht="11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</row>
    <row r="431" spans="1:169" s="51" customFormat="1" ht="11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</row>
    <row r="432" spans="1:169" s="51" customFormat="1" ht="11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</row>
    <row r="433" spans="1:169" s="51" customFormat="1" ht="11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</row>
    <row r="434" spans="1:169" s="51" customFormat="1" ht="11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</row>
    <row r="435" spans="1:169" s="51" customFormat="1" ht="11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</row>
    <row r="436" spans="1:169" s="51" customFormat="1" ht="11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</row>
    <row r="437" spans="1:169" s="51" customFormat="1" ht="11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</row>
    <row r="438" spans="1:169" s="51" customFormat="1" ht="11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</row>
    <row r="439" spans="1:169" s="51" customFormat="1" ht="11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</row>
    <row r="440" spans="1:169" s="51" customFormat="1" ht="11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</row>
    <row r="441" spans="1:169" s="51" customFormat="1" ht="11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</row>
    <row r="442" spans="1:169" s="51" customFormat="1" ht="11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</row>
    <row r="443" spans="1:169" s="51" customFormat="1" ht="11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</row>
    <row r="444" spans="1:169" s="51" customFormat="1" ht="11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</row>
    <row r="445" spans="1:169" s="51" customFormat="1" ht="11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</row>
    <row r="446" spans="1:169" s="51" customFormat="1" ht="11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</row>
    <row r="447" spans="1:169" s="51" customFormat="1" ht="11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</row>
    <row r="448" spans="1:169" s="51" customFormat="1" ht="11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</row>
    <row r="449" spans="1:169" s="51" customFormat="1" ht="11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</row>
    <row r="450" spans="1:169" s="51" customFormat="1" ht="11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</row>
    <row r="451" spans="1:169" s="51" customFormat="1" ht="11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</row>
    <row r="452" spans="1:169" s="51" customFormat="1" ht="11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</row>
    <row r="453" spans="1:169" s="51" customFormat="1" ht="11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</row>
    <row r="454" spans="1:169" s="51" customFormat="1" ht="11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</row>
    <row r="455" spans="1:169" s="51" customFormat="1" ht="11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</row>
    <row r="456" spans="1:169" s="51" customFormat="1" ht="11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</row>
    <row r="457" spans="1:169" s="51" customFormat="1" ht="11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</row>
    <row r="458" spans="1:169" s="51" customFormat="1" ht="11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</row>
    <row r="459" spans="1:169" s="51" customFormat="1" ht="11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</row>
    <row r="460" spans="1:169" s="51" customFormat="1" ht="11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</row>
    <row r="461" spans="1:169" s="51" customFormat="1" ht="11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</row>
    <row r="462" spans="1:169" s="51" customFormat="1" ht="11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</row>
    <row r="463" spans="1:169" s="51" customFormat="1" ht="11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</row>
    <row r="464" spans="1:169" s="51" customFormat="1" ht="11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</row>
    <row r="465" spans="1:169" s="51" customFormat="1" ht="11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</row>
    <row r="466" spans="1:169" s="51" customFormat="1" ht="11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</row>
    <row r="467" spans="1:169" s="51" customFormat="1" ht="11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</row>
    <row r="468" spans="1:169" s="51" customFormat="1" ht="11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</row>
    <row r="469" spans="1:169" s="51" customFormat="1" ht="11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</row>
    <row r="470" spans="1:169" s="51" customFormat="1" ht="11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</row>
    <row r="471" spans="1:169" s="51" customFormat="1" ht="11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</row>
    <row r="472" spans="1:169" s="51" customFormat="1" ht="11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</row>
    <row r="473" spans="1:169" s="51" customFormat="1" ht="11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</row>
    <row r="474" spans="1:169" s="51" customFormat="1" ht="11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</row>
    <row r="475" spans="1:169" s="51" customFormat="1" ht="11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</row>
    <row r="476" spans="1:169" s="51" customFormat="1" ht="11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</row>
    <row r="477" spans="1:169" s="51" customFormat="1" ht="11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</row>
    <row r="478" spans="1:169" s="51" customFormat="1" ht="11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</row>
    <row r="479" spans="1:169" s="51" customFormat="1" ht="11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</row>
    <row r="480" spans="1:169" s="51" customFormat="1" ht="11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</row>
    <row r="481" spans="1:169" s="51" customFormat="1" ht="11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</row>
    <row r="482" spans="1:169" s="51" customFormat="1" ht="11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</row>
    <row r="483" spans="1:169" s="51" customFormat="1" ht="11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</row>
    <row r="484" spans="1:169" s="51" customFormat="1" ht="11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</row>
    <row r="485" spans="1:169" s="51" customFormat="1" ht="11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</row>
    <row r="486" spans="1:169" s="51" customFormat="1" ht="11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</row>
    <row r="487" spans="1:169" s="51" customFormat="1" ht="11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</row>
    <row r="488" spans="1:169" s="51" customFormat="1" ht="11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</row>
    <row r="489" spans="1:169" s="51" customFormat="1" ht="11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</row>
    <row r="490" spans="1:169" s="51" customFormat="1" ht="11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</row>
    <row r="491" spans="1:169" s="51" customFormat="1" ht="11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</row>
    <row r="492" spans="1:169" s="51" customFormat="1" ht="11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</row>
    <row r="493" spans="1:169" s="51" customFormat="1" ht="11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</row>
    <row r="494" spans="1:169" s="51" customFormat="1" ht="11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</row>
    <row r="495" spans="1:169" s="51" customFormat="1" ht="11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</row>
    <row r="496" spans="1:169" s="51" customFormat="1" ht="11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</row>
    <row r="497" spans="1:169" s="51" customFormat="1" ht="11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</row>
    <row r="498" spans="1:169" s="51" customFormat="1" ht="11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</row>
    <row r="499" spans="1:169" s="51" customFormat="1" ht="11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</row>
    <row r="500" spans="1:169" s="51" customFormat="1" ht="11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</row>
    <row r="501" spans="1:169" s="51" customFormat="1" ht="11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</row>
    <row r="502" spans="1:169" s="51" customFormat="1" ht="11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</row>
    <row r="503" spans="1:169" s="51" customFormat="1" ht="11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</row>
    <row r="504" spans="1:169" s="51" customFormat="1" ht="11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</row>
    <row r="505" spans="1:169" s="51" customFormat="1" ht="11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</row>
    <row r="506" spans="1:169" s="51" customFormat="1" ht="11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</row>
    <row r="507" spans="1:169" s="51" customFormat="1" ht="11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</row>
    <row r="508" spans="1:169" s="51" customFormat="1" ht="11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</row>
    <row r="509" spans="1:169" s="51" customFormat="1" ht="11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</row>
    <row r="510" spans="1:169" s="51" customFormat="1" ht="11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</row>
    <row r="511" spans="1:169" s="51" customFormat="1" ht="11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</row>
    <row r="512" spans="1:169" s="51" customFormat="1" ht="11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</row>
    <row r="513" spans="1:169" s="51" customFormat="1" ht="11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</row>
    <row r="514" spans="1:169" s="51" customFormat="1" ht="11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</row>
    <row r="515" spans="1:169" s="51" customFormat="1" ht="11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</row>
    <row r="516" spans="1:169" s="51" customFormat="1" ht="11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</row>
    <row r="517" spans="1:169" s="51" customFormat="1" ht="11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</row>
    <row r="518" spans="1:169" s="51" customFormat="1" ht="11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</row>
    <row r="519" spans="1:169" s="51" customFormat="1" ht="11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</row>
    <row r="520" spans="1:169" s="51" customFormat="1" ht="11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</row>
    <row r="521" spans="1:169" s="51" customFormat="1" ht="11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</row>
    <row r="522" spans="1:169" s="51" customFormat="1" ht="11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</row>
    <row r="523" spans="1:169" s="51" customFormat="1" ht="11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</row>
    <row r="524" spans="1:169" s="51" customFormat="1" ht="11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</row>
    <row r="525" spans="1:169" s="51" customFormat="1" ht="11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</row>
    <row r="526" spans="1:169" s="51" customFormat="1" ht="11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</row>
    <row r="527" spans="1:169" s="51" customFormat="1" ht="11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</row>
    <row r="528" spans="1:169" s="51" customFormat="1" ht="11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</row>
    <row r="529" spans="1:169" s="51" customFormat="1" ht="11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</row>
    <row r="530" spans="1:169" s="51" customFormat="1" ht="11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</row>
    <row r="531" spans="1:169" s="51" customFormat="1" ht="11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</row>
    <row r="532" spans="1:169" s="51" customFormat="1" ht="11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</row>
    <row r="533" spans="1:169" s="51" customFormat="1" ht="11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</row>
    <row r="534" spans="1:169" s="51" customFormat="1" ht="11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</row>
    <row r="535" spans="1:169" s="51" customFormat="1" ht="11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</row>
    <row r="536" spans="1:169" s="51" customFormat="1" ht="11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</row>
    <row r="537" spans="1:169" s="51" customFormat="1" ht="11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</row>
    <row r="538" spans="1:169" s="51" customFormat="1" ht="11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</row>
    <row r="539" spans="1:169" s="51" customFormat="1" ht="11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</row>
    <row r="540" spans="1:169" s="51" customFormat="1" ht="11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</row>
    <row r="541" spans="1:169" s="51" customFormat="1" ht="11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</row>
    <row r="542" spans="1:169" s="51" customFormat="1" ht="11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</row>
    <row r="543" spans="1:169" s="51" customFormat="1" ht="11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</row>
    <row r="544" spans="1:169" s="51" customFormat="1" ht="11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</row>
    <row r="545" spans="1:169" s="51" customFormat="1" ht="11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</row>
    <row r="546" spans="1:169" s="51" customFormat="1" ht="11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</row>
    <row r="547" spans="1:169" s="51" customFormat="1" ht="11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</row>
    <row r="548" spans="1:169" s="51" customFormat="1" ht="11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</row>
    <row r="549" spans="1:169" s="51" customFormat="1" ht="11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</row>
    <row r="550" spans="1:169" s="51" customFormat="1" ht="11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</row>
    <row r="551" spans="1:169" s="51" customFormat="1" ht="11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</row>
    <row r="552" spans="1:169" s="51" customFormat="1" ht="11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</row>
    <row r="553" spans="1:169" s="51" customFormat="1" ht="11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</row>
    <row r="554" spans="1:169" s="51" customFormat="1" ht="11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</row>
    <row r="555" spans="1:169" s="51" customFormat="1" ht="11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</row>
    <row r="556" spans="1:169" s="51" customFormat="1" ht="11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</row>
    <row r="557" spans="1:169" s="51" customFormat="1" ht="11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</row>
    <row r="558" spans="1:169" s="51" customFormat="1" ht="11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</row>
    <row r="559" spans="1:169" s="51" customFormat="1" ht="11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</row>
    <row r="560" spans="1:169" s="51" customFormat="1" ht="11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</row>
    <row r="561" spans="1:169" s="51" customFormat="1" ht="11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</row>
    <row r="562" spans="1:169" s="51" customFormat="1" ht="11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</row>
    <row r="563" spans="1:169" s="51" customFormat="1" ht="11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</row>
    <row r="564" spans="1:169" s="51" customFormat="1" ht="11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</row>
    <row r="565" spans="1:169" s="51" customFormat="1" ht="11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</row>
    <row r="566" spans="1:169" s="51" customFormat="1" ht="11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</row>
    <row r="567" spans="1:169" s="51" customFormat="1" ht="11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</row>
    <row r="568" spans="1:169" s="51" customFormat="1" ht="11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</row>
    <row r="569" spans="1:169" s="51" customFormat="1" ht="11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</row>
    <row r="570" spans="1:169" s="51" customFormat="1" ht="11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</row>
    <row r="571" spans="1:169" s="51" customFormat="1" ht="11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</row>
    <row r="572" spans="1:169" s="51" customFormat="1" ht="11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</row>
    <row r="573" spans="1:169" s="51" customFormat="1" ht="11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</row>
    <row r="574" spans="1:169" s="51" customFormat="1" ht="11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</row>
    <row r="575" spans="1:169" s="51" customFormat="1" ht="11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</row>
    <row r="576" spans="1:169" s="51" customFormat="1" ht="11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</row>
    <row r="577" spans="1:169" s="51" customFormat="1" ht="11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</row>
    <row r="578" spans="1:169" s="51" customFormat="1" ht="11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</row>
    <row r="579" spans="1:169" s="51" customFormat="1" ht="11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</row>
    <row r="580" spans="1:169" s="51" customFormat="1" ht="11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</row>
    <row r="581" spans="1:169" s="51" customFormat="1" ht="11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</row>
    <row r="582" spans="1:169" s="51" customFormat="1" ht="11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</row>
    <row r="583" spans="1:169" s="51" customFormat="1" ht="11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</row>
    <row r="584" spans="1:169" s="51" customFormat="1" ht="11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</row>
    <row r="585" spans="1:169" s="51" customFormat="1" ht="11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</row>
    <row r="586" spans="1:169" s="51" customFormat="1" ht="11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</row>
    <row r="587" spans="1:169" s="51" customFormat="1" ht="11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</row>
    <row r="588" spans="1:169" s="51" customFormat="1" ht="11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</row>
    <row r="589" spans="1:169" s="51" customFormat="1" ht="11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</row>
    <row r="590" spans="1:169" s="51" customFormat="1" ht="11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</row>
    <row r="591" spans="1:169" s="51" customFormat="1" ht="11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</row>
    <row r="592" spans="1:169" s="51" customFormat="1" ht="11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</row>
    <row r="593" spans="1:169" s="51" customFormat="1" ht="11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</row>
    <row r="594" spans="1:169" s="51" customFormat="1" ht="11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</row>
    <row r="595" spans="1:169" s="51" customFormat="1" ht="11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</row>
    <row r="596" spans="1:169" s="51" customFormat="1" ht="11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</row>
    <row r="597" spans="1:169" s="51" customFormat="1" ht="11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</row>
    <row r="598" spans="1:169" s="51" customFormat="1" ht="11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</row>
    <row r="599" spans="1:169" s="51" customFormat="1" ht="11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</row>
    <row r="600" spans="1:169" s="51" customFormat="1" ht="11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</row>
    <row r="601" spans="1:169" s="51" customFormat="1" ht="11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</row>
    <row r="602" spans="1:169" s="51" customFormat="1" ht="11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</row>
    <row r="603" spans="1:169" s="51" customFormat="1" ht="11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</row>
    <row r="604" spans="1:169" s="51" customFormat="1" ht="11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</row>
    <row r="605" spans="1:169" s="51" customFormat="1" ht="11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</row>
    <row r="606" spans="1:169" s="51" customFormat="1" ht="11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</row>
    <row r="607" spans="1:169" s="51" customFormat="1" ht="11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</row>
    <row r="608" spans="1:169" s="51" customFormat="1" ht="11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</row>
    <row r="609" spans="1:169" s="51" customFormat="1" ht="11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</row>
    <row r="610" spans="1:169" s="51" customFormat="1" ht="11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</row>
    <row r="611" spans="1:169" s="51" customFormat="1" ht="11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</row>
    <row r="612" spans="1:169" s="51" customFormat="1" ht="11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</row>
    <row r="613" spans="1:169" s="51" customFormat="1" ht="11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</row>
    <row r="614" spans="1:169" s="51" customFormat="1" ht="11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</row>
    <row r="615" spans="1:169" s="51" customFormat="1" ht="11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</row>
    <row r="616" spans="1:169" s="51" customFormat="1" ht="11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</row>
    <row r="617" spans="1:169" s="51" customFormat="1" ht="11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</row>
    <row r="618" spans="1:169" s="51" customFormat="1" ht="11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</row>
    <row r="619" spans="1:169" s="51" customFormat="1" ht="11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</row>
    <row r="620" spans="1:169" s="51" customFormat="1" ht="11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</row>
    <row r="621" spans="1:169" s="51" customFormat="1" ht="11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</row>
    <row r="622" spans="1:169" s="51" customFormat="1" ht="11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</row>
    <row r="623" spans="1:169" s="51" customFormat="1" ht="11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</row>
    <row r="624" spans="1:169" s="51" customFormat="1" ht="11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</row>
    <row r="625" spans="1:169" s="51" customFormat="1" ht="11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</row>
    <row r="626" spans="1:169" s="51" customFormat="1" ht="11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</row>
    <row r="627" spans="1:169" s="51" customFormat="1" ht="11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</row>
    <row r="628" spans="1:169" s="51" customFormat="1" ht="11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</row>
    <row r="629" spans="1:169" s="51" customFormat="1" ht="11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</row>
    <row r="630" spans="1:169" s="51" customFormat="1" ht="11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</row>
    <row r="631" spans="1:169" s="51" customFormat="1" ht="11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</row>
    <row r="632" spans="1:169" s="51" customFormat="1" ht="11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</row>
    <row r="633" spans="1:169" s="51" customFormat="1" ht="11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</row>
    <row r="634" spans="1:169" s="51" customFormat="1" ht="11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</row>
    <row r="635" spans="1:169" s="51" customFormat="1" ht="11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</row>
    <row r="636" spans="1:169" s="51" customFormat="1" ht="11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</row>
    <row r="637" spans="1:169" s="51" customFormat="1" ht="11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</row>
    <row r="638" spans="1:169" s="51" customFormat="1" ht="11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</row>
    <row r="639" spans="1:169" s="51" customFormat="1" ht="11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</row>
    <row r="640" spans="1:169" s="51" customFormat="1" ht="11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</row>
    <row r="641" spans="1:169" s="51" customFormat="1" ht="11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</row>
    <row r="642" spans="1:169" s="51" customFormat="1" ht="11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</row>
    <row r="643" spans="1:169" s="51" customFormat="1" ht="11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  <c r="FM643" s="7"/>
    </row>
    <row r="644" spans="1:169" s="51" customFormat="1" ht="11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</row>
    <row r="645" spans="1:169" s="51" customFormat="1" ht="11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</row>
    <row r="646" spans="1:169" s="51" customFormat="1" ht="11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</row>
    <row r="647" spans="1:169" s="51" customFormat="1" ht="11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</row>
    <row r="648" spans="1:169" s="51" customFormat="1" ht="11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</row>
    <row r="649" spans="1:169" s="51" customFormat="1" ht="11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  <c r="FM649" s="7"/>
    </row>
    <row r="650" spans="1:169" s="51" customFormat="1" ht="11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  <c r="FM650" s="7"/>
    </row>
    <row r="651" spans="1:169" s="51" customFormat="1" ht="11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</row>
    <row r="652" spans="1:169" s="51" customFormat="1" ht="11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</row>
    <row r="653" spans="1:169" s="51" customFormat="1" ht="11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</row>
    <row r="654" spans="1:169" s="51" customFormat="1" ht="11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  <c r="FM654" s="7"/>
    </row>
    <row r="655" spans="1:169" s="51" customFormat="1" ht="11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  <c r="FM655" s="7"/>
    </row>
    <row r="656" spans="1:169" s="51" customFormat="1" ht="11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</row>
    <row r="657" spans="1:169" s="51" customFormat="1" ht="11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</row>
    <row r="658" spans="1:169" s="51" customFormat="1" ht="11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  <c r="FM658" s="7"/>
    </row>
    <row r="659" spans="1:169" s="51" customFormat="1" ht="11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</row>
    <row r="660" spans="1:169" s="51" customFormat="1" ht="11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</row>
    <row r="661" spans="1:169" s="51" customFormat="1" ht="11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</row>
    <row r="662" spans="1:169" s="51" customFormat="1" ht="11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</row>
    <row r="663" spans="1:169" s="51" customFormat="1" ht="11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</row>
    <row r="664" spans="1:169" s="51" customFormat="1" ht="11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</row>
    <row r="665" spans="1:169" s="51" customFormat="1" ht="11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</row>
    <row r="666" spans="1:169" s="51" customFormat="1" ht="11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</row>
    <row r="667" spans="1:169" s="51" customFormat="1" ht="11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</row>
    <row r="668" spans="1:169" s="51" customFormat="1" ht="11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</row>
    <row r="669" spans="1:169" s="51" customFormat="1" ht="11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</row>
    <row r="670" spans="1:169" s="51" customFormat="1" ht="11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</row>
    <row r="671" spans="1:169" s="51" customFormat="1" ht="11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</row>
    <row r="672" spans="1:169" s="51" customFormat="1" ht="11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</row>
    <row r="673" spans="1:169" s="51" customFormat="1" ht="11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</row>
    <row r="674" spans="1:169" s="51" customFormat="1" ht="11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</row>
    <row r="675" spans="1:169" s="51" customFormat="1" ht="11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  <c r="FM675" s="7"/>
    </row>
    <row r="676" spans="1:169" s="51" customFormat="1" ht="11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</row>
    <row r="677" spans="1:169" s="51" customFormat="1" ht="11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</row>
    <row r="678" spans="1:169" s="51" customFormat="1" ht="11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  <c r="FM678" s="7"/>
    </row>
    <row r="679" spans="1:169" s="51" customFormat="1" ht="11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</row>
    <row r="680" spans="1:169" s="51" customFormat="1" ht="11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</row>
    <row r="681" spans="1:169" s="51" customFormat="1" ht="11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</row>
    <row r="682" spans="1:169" s="51" customFormat="1" ht="11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</row>
    <row r="683" spans="1:169" s="51" customFormat="1" ht="11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</row>
    <row r="684" spans="1:169" s="51" customFormat="1" ht="11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</row>
    <row r="685" spans="1:169" s="51" customFormat="1" ht="11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</row>
    <row r="686" spans="1:169" s="51" customFormat="1" ht="11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</row>
    <row r="687" spans="1:169" s="51" customFormat="1" ht="11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  <c r="FM687" s="7"/>
    </row>
    <row r="688" spans="1:169" s="51" customFormat="1" ht="11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</row>
    <row r="689" spans="1:169" s="51" customFormat="1" ht="11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</row>
    <row r="690" spans="1:169" s="51" customFormat="1" ht="11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</row>
    <row r="691" spans="1:169" s="51" customFormat="1" ht="11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</row>
    <row r="692" spans="1:169" s="51" customFormat="1" ht="11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</row>
    <row r="693" spans="1:169" s="51" customFormat="1" ht="11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</row>
    <row r="694" spans="1:169" s="51" customFormat="1" ht="11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</row>
    <row r="695" spans="1:169" s="51" customFormat="1" ht="11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</row>
    <row r="696" spans="1:169" s="51" customFormat="1" ht="11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</row>
    <row r="697" spans="1:169" s="51" customFormat="1" ht="11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  <c r="FM697" s="7"/>
    </row>
    <row r="698" spans="1:169" s="51" customFormat="1" ht="11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  <c r="FK698" s="7"/>
      <c r="FL698" s="7"/>
      <c r="FM698" s="7"/>
    </row>
    <row r="699" spans="1:169" s="51" customFormat="1" ht="11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  <c r="FM699" s="7"/>
    </row>
    <row r="700" spans="1:169" s="51" customFormat="1" ht="11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  <c r="FM700" s="7"/>
    </row>
    <row r="701" spans="1:169" s="51" customFormat="1" ht="11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  <c r="FK701" s="7"/>
      <c r="FL701" s="7"/>
      <c r="FM701" s="7"/>
    </row>
    <row r="702" spans="1:169" s="51" customFormat="1" ht="11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  <c r="FK702" s="7"/>
      <c r="FL702" s="7"/>
      <c r="FM702" s="7"/>
    </row>
    <row r="703" spans="1:169" s="51" customFormat="1" ht="11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  <c r="FM703" s="7"/>
    </row>
    <row r="704" spans="1:169" s="51" customFormat="1" ht="11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  <c r="FM704" s="7"/>
    </row>
    <row r="705" spans="1:169" s="51" customFormat="1" ht="11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  <c r="FM705" s="7"/>
    </row>
    <row r="706" spans="1:169" s="51" customFormat="1" ht="11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  <c r="FM706" s="7"/>
    </row>
    <row r="707" spans="1:169" s="51" customFormat="1" ht="11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  <c r="FM707" s="7"/>
    </row>
    <row r="708" spans="1:169" s="51" customFormat="1" ht="11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  <c r="FM708" s="7"/>
    </row>
    <row r="709" spans="1:169" s="51" customFormat="1" ht="11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  <c r="FM709" s="7"/>
    </row>
    <row r="710" spans="1:169" s="51" customFormat="1" ht="11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  <c r="FM710" s="7"/>
    </row>
    <row r="711" spans="1:169" s="51" customFormat="1" ht="11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  <c r="FM711" s="7"/>
    </row>
    <row r="712" spans="1:169" s="51" customFormat="1" ht="11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  <c r="FM712" s="7"/>
    </row>
    <row r="713" spans="1:169" s="51" customFormat="1" ht="11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</row>
    <row r="714" spans="1:169" s="51" customFormat="1" ht="11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</row>
    <row r="715" spans="1:169" s="51" customFormat="1" ht="11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  <c r="FM715" s="7"/>
    </row>
    <row r="716" spans="1:169" s="51" customFormat="1" ht="11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  <c r="FK716" s="7"/>
      <c r="FL716" s="7"/>
      <c r="FM716" s="7"/>
    </row>
    <row r="717" spans="1:169" s="51" customFormat="1" ht="11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  <c r="FK717" s="7"/>
      <c r="FL717" s="7"/>
      <c r="FM717" s="7"/>
    </row>
    <row r="718" spans="1:169" s="51" customFormat="1" ht="11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  <c r="FK718" s="7"/>
      <c r="FL718" s="7"/>
      <c r="FM718" s="7"/>
    </row>
    <row r="719" spans="1:169" s="51" customFormat="1" ht="11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  <c r="FK719" s="7"/>
      <c r="FL719" s="7"/>
      <c r="FM719" s="7"/>
    </row>
    <row r="720" spans="1:169" s="51" customFormat="1" ht="11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  <c r="FK720" s="7"/>
      <c r="FL720" s="7"/>
      <c r="FM720" s="7"/>
    </row>
    <row r="721" spans="1:169" s="51" customFormat="1" ht="11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  <c r="FH721" s="7"/>
      <c r="FI721" s="7"/>
      <c r="FJ721" s="7"/>
      <c r="FK721" s="7"/>
      <c r="FL721" s="7"/>
      <c r="FM721" s="7"/>
    </row>
    <row r="722" spans="1:169" s="51" customFormat="1" ht="11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  <c r="FH722" s="7"/>
      <c r="FI722" s="7"/>
      <c r="FJ722" s="7"/>
      <c r="FK722" s="7"/>
      <c r="FL722" s="7"/>
      <c r="FM722" s="7"/>
    </row>
    <row r="723" spans="1:169" s="51" customFormat="1" ht="11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  <c r="FE723" s="7"/>
      <c r="FF723" s="7"/>
      <c r="FG723" s="7"/>
      <c r="FH723" s="7"/>
      <c r="FI723" s="7"/>
      <c r="FJ723" s="7"/>
      <c r="FK723" s="7"/>
      <c r="FL723" s="7"/>
      <c r="FM723" s="7"/>
    </row>
    <row r="724" spans="1:169" s="51" customFormat="1" ht="11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7"/>
      <c r="FF724" s="7"/>
      <c r="FG724" s="7"/>
      <c r="FH724" s="7"/>
      <c r="FI724" s="7"/>
      <c r="FJ724" s="7"/>
      <c r="FK724" s="7"/>
      <c r="FL724" s="7"/>
      <c r="FM724" s="7"/>
    </row>
    <row r="725" spans="1:169" s="51" customFormat="1" ht="11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  <c r="FE725" s="7"/>
      <c r="FF725" s="7"/>
      <c r="FG725" s="7"/>
      <c r="FH725" s="7"/>
      <c r="FI725" s="7"/>
      <c r="FJ725" s="7"/>
      <c r="FK725" s="7"/>
      <c r="FL725" s="7"/>
      <c r="FM725" s="7"/>
    </row>
    <row r="726" spans="1:169" s="51" customFormat="1" ht="11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  <c r="FH726" s="7"/>
      <c r="FI726" s="7"/>
      <c r="FJ726" s="7"/>
      <c r="FK726" s="7"/>
      <c r="FL726" s="7"/>
      <c r="FM726" s="7"/>
    </row>
    <row r="727" spans="1:169" s="51" customFormat="1" ht="11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  <c r="FM727" s="7"/>
    </row>
    <row r="728" spans="1:169" s="51" customFormat="1" ht="11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  <c r="FK728" s="7"/>
      <c r="FL728" s="7"/>
      <c r="FM728" s="7"/>
    </row>
    <row r="729" spans="1:169" s="51" customFormat="1" ht="11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  <c r="FK729" s="7"/>
      <c r="FL729" s="7"/>
      <c r="FM729" s="7"/>
    </row>
    <row r="730" spans="1:169" s="51" customFormat="1" ht="11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  <c r="EX730" s="7"/>
      <c r="EY730" s="7"/>
      <c r="EZ730" s="7"/>
      <c r="FA730" s="7"/>
      <c r="FB730" s="7"/>
      <c r="FC730" s="7"/>
      <c r="FD730" s="7"/>
      <c r="FE730" s="7"/>
      <c r="FF730" s="7"/>
      <c r="FG730" s="7"/>
      <c r="FH730" s="7"/>
      <c r="FI730" s="7"/>
      <c r="FJ730" s="7"/>
      <c r="FK730" s="7"/>
      <c r="FL730" s="7"/>
      <c r="FM730" s="7"/>
    </row>
    <row r="731" spans="1:169" s="51" customFormat="1" ht="11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  <c r="EX731" s="7"/>
      <c r="EY731" s="7"/>
      <c r="EZ731" s="7"/>
      <c r="FA731" s="7"/>
      <c r="FB731" s="7"/>
      <c r="FC731" s="7"/>
      <c r="FD731" s="7"/>
      <c r="FE731" s="7"/>
      <c r="FF731" s="7"/>
      <c r="FG731" s="7"/>
      <c r="FH731" s="7"/>
      <c r="FI731" s="7"/>
      <c r="FJ731" s="7"/>
      <c r="FK731" s="7"/>
      <c r="FL731" s="7"/>
      <c r="FM731" s="7"/>
    </row>
    <row r="732" spans="1:169" s="51" customFormat="1" ht="11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  <c r="EX732" s="7"/>
      <c r="EY732" s="7"/>
      <c r="EZ732" s="7"/>
      <c r="FA732" s="7"/>
      <c r="FB732" s="7"/>
      <c r="FC732" s="7"/>
      <c r="FD732" s="7"/>
      <c r="FE732" s="7"/>
      <c r="FF732" s="7"/>
      <c r="FG732" s="7"/>
      <c r="FH732" s="7"/>
      <c r="FI732" s="7"/>
      <c r="FJ732" s="7"/>
      <c r="FK732" s="7"/>
      <c r="FL732" s="7"/>
      <c r="FM732" s="7"/>
    </row>
    <row r="733" spans="1:169" s="51" customFormat="1" ht="11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  <c r="EX733" s="7"/>
      <c r="EY733" s="7"/>
      <c r="EZ733" s="7"/>
      <c r="FA733" s="7"/>
      <c r="FB733" s="7"/>
      <c r="FC733" s="7"/>
      <c r="FD733" s="7"/>
      <c r="FE733" s="7"/>
      <c r="FF733" s="7"/>
      <c r="FG733" s="7"/>
      <c r="FH733" s="7"/>
      <c r="FI733" s="7"/>
      <c r="FJ733" s="7"/>
      <c r="FK733" s="7"/>
      <c r="FL733" s="7"/>
      <c r="FM733" s="7"/>
    </row>
    <row r="734" spans="1:169" s="51" customFormat="1" ht="11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  <c r="EX734" s="7"/>
      <c r="EY734" s="7"/>
      <c r="EZ734" s="7"/>
      <c r="FA734" s="7"/>
      <c r="FB734" s="7"/>
      <c r="FC734" s="7"/>
      <c r="FD734" s="7"/>
      <c r="FE734" s="7"/>
      <c r="FF734" s="7"/>
      <c r="FG734" s="7"/>
      <c r="FH734" s="7"/>
      <c r="FI734" s="7"/>
      <c r="FJ734" s="7"/>
      <c r="FK734" s="7"/>
      <c r="FL734" s="7"/>
      <c r="FM734" s="7"/>
    </row>
    <row r="735" spans="1:169" s="51" customFormat="1" ht="11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  <c r="EZ735" s="7"/>
      <c r="FA735" s="7"/>
      <c r="FB735" s="7"/>
      <c r="FC735" s="7"/>
      <c r="FD735" s="7"/>
      <c r="FE735" s="7"/>
      <c r="FF735" s="7"/>
      <c r="FG735" s="7"/>
      <c r="FH735" s="7"/>
      <c r="FI735" s="7"/>
      <c r="FJ735" s="7"/>
      <c r="FK735" s="7"/>
      <c r="FL735" s="7"/>
      <c r="FM735" s="7"/>
    </row>
    <row r="736" spans="1:169" s="51" customFormat="1" ht="11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  <c r="EZ736" s="7"/>
      <c r="FA736" s="7"/>
      <c r="FB736" s="7"/>
      <c r="FC736" s="7"/>
      <c r="FD736" s="7"/>
      <c r="FE736" s="7"/>
      <c r="FF736" s="7"/>
      <c r="FG736" s="7"/>
      <c r="FH736" s="7"/>
      <c r="FI736" s="7"/>
      <c r="FJ736" s="7"/>
      <c r="FK736" s="7"/>
      <c r="FL736" s="7"/>
      <c r="FM736" s="7"/>
    </row>
    <row r="737" spans="1:169" s="51" customFormat="1" ht="11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  <c r="EX737" s="7"/>
      <c r="EY737" s="7"/>
      <c r="EZ737" s="7"/>
      <c r="FA737" s="7"/>
      <c r="FB737" s="7"/>
      <c r="FC737" s="7"/>
      <c r="FD737" s="7"/>
      <c r="FE737" s="7"/>
      <c r="FF737" s="7"/>
      <c r="FG737" s="7"/>
      <c r="FH737" s="7"/>
      <c r="FI737" s="7"/>
      <c r="FJ737" s="7"/>
      <c r="FK737" s="7"/>
      <c r="FL737" s="7"/>
      <c r="FM737" s="7"/>
    </row>
    <row r="738" spans="1:169" s="51" customFormat="1" ht="11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  <c r="EX738" s="7"/>
      <c r="EY738" s="7"/>
      <c r="EZ738" s="7"/>
      <c r="FA738" s="7"/>
      <c r="FB738" s="7"/>
      <c r="FC738" s="7"/>
      <c r="FD738" s="7"/>
      <c r="FE738" s="7"/>
      <c r="FF738" s="7"/>
      <c r="FG738" s="7"/>
      <c r="FH738" s="7"/>
      <c r="FI738" s="7"/>
      <c r="FJ738" s="7"/>
      <c r="FK738" s="7"/>
      <c r="FL738" s="7"/>
      <c r="FM738" s="7"/>
    </row>
    <row r="739" spans="1:169" s="51" customFormat="1" ht="11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  <c r="EZ739" s="7"/>
      <c r="FA739" s="7"/>
      <c r="FB739" s="7"/>
      <c r="FC739" s="7"/>
      <c r="FD739" s="7"/>
      <c r="FE739" s="7"/>
      <c r="FF739" s="7"/>
      <c r="FG739" s="7"/>
      <c r="FH739" s="7"/>
      <c r="FI739" s="7"/>
      <c r="FJ739" s="7"/>
      <c r="FK739" s="7"/>
      <c r="FL739" s="7"/>
      <c r="FM739" s="7"/>
    </row>
    <row r="740" spans="1:169" s="51" customFormat="1" ht="11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  <c r="FE740" s="7"/>
      <c r="FF740" s="7"/>
      <c r="FG740" s="7"/>
      <c r="FH740" s="7"/>
      <c r="FI740" s="7"/>
      <c r="FJ740" s="7"/>
      <c r="FK740" s="7"/>
      <c r="FL740" s="7"/>
      <c r="FM740" s="7"/>
    </row>
    <row r="741" spans="1:169" s="51" customFormat="1" ht="11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7"/>
      <c r="FF741" s="7"/>
      <c r="FG741" s="7"/>
      <c r="FH741" s="7"/>
      <c r="FI741" s="7"/>
      <c r="FJ741" s="7"/>
      <c r="FK741" s="7"/>
      <c r="FL741" s="7"/>
      <c r="FM741" s="7"/>
    </row>
    <row r="742" spans="1:169" s="51" customFormat="1" ht="11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/>
      <c r="EQ742" s="7"/>
      <c r="ER742" s="7"/>
      <c r="ES742" s="7"/>
      <c r="ET742" s="7"/>
      <c r="EU742" s="7"/>
      <c r="EV742" s="7"/>
      <c r="EW742" s="7"/>
      <c r="EX742" s="7"/>
      <c r="EY742" s="7"/>
      <c r="EZ742" s="7"/>
      <c r="FA742" s="7"/>
      <c r="FB742" s="7"/>
      <c r="FC742" s="7"/>
      <c r="FD742" s="7"/>
      <c r="FE742" s="7"/>
      <c r="FF742" s="7"/>
      <c r="FG742" s="7"/>
      <c r="FH742" s="7"/>
      <c r="FI742" s="7"/>
      <c r="FJ742" s="7"/>
      <c r="FK742" s="7"/>
      <c r="FL742" s="7"/>
      <c r="FM742" s="7"/>
    </row>
    <row r="743" spans="1:169" s="51" customFormat="1" ht="11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  <c r="EX743" s="7"/>
      <c r="EY743" s="7"/>
      <c r="EZ743" s="7"/>
      <c r="FA743" s="7"/>
      <c r="FB743" s="7"/>
      <c r="FC743" s="7"/>
      <c r="FD743" s="7"/>
      <c r="FE743" s="7"/>
      <c r="FF743" s="7"/>
      <c r="FG743" s="7"/>
      <c r="FH743" s="7"/>
      <c r="FI743" s="7"/>
      <c r="FJ743" s="7"/>
      <c r="FK743" s="7"/>
      <c r="FL743" s="7"/>
      <c r="FM743" s="7"/>
    </row>
    <row r="744" spans="1:169" s="51" customFormat="1" ht="11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  <c r="EX744" s="7"/>
      <c r="EY744" s="7"/>
      <c r="EZ744" s="7"/>
      <c r="FA744" s="7"/>
      <c r="FB744" s="7"/>
      <c r="FC744" s="7"/>
      <c r="FD744" s="7"/>
      <c r="FE744" s="7"/>
      <c r="FF744" s="7"/>
      <c r="FG744" s="7"/>
      <c r="FH744" s="7"/>
      <c r="FI744" s="7"/>
      <c r="FJ744" s="7"/>
      <c r="FK744" s="7"/>
      <c r="FL744" s="7"/>
      <c r="FM744" s="7"/>
    </row>
    <row r="745" spans="1:169" s="51" customFormat="1" ht="11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  <c r="EX745" s="7"/>
      <c r="EY745" s="7"/>
      <c r="EZ745" s="7"/>
      <c r="FA745" s="7"/>
      <c r="FB745" s="7"/>
      <c r="FC745" s="7"/>
      <c r="FD745" s="7"/>
      <c r="FE745" s="7"/>
      <c r="FF745" s="7"/>
      <c r="FG745" s="7"/>
      <c r="FH745" s="7"/>
      <c r="FI745" s="7"/>
      <c r="FJ745" s="7"/>
      <c r="FK745" s="7"/>
      <c r="FL745" s="7"/>
      <c r="FM745" s="7"/>
    </row>
    <row r="746" spans="1:169" s="51" customFormat="1" ht="11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7"/>
      <c r="FF746" s="7"/>
      <c r="FG746" s="7"/>
      <c r="FH746" s="7"/>
      <c r="FI746" s="7"/>
      <c r="FJ746" s="7"/>
      <c r="FK746" s="7"/>
      <c r="FL746" s="7"/>
      <c r="FM746" s="7"/>
    </row>
    <row r="747" spans="1:169" s="51" customFormat="1" ht="11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  <c r="FK747" s="7"/>
      <c r="FL747" s="7"/>
      <c r="FM747" s="7"/>
    </row>
    <row r="748" spans="1:169" s="51" customFormat="1" ht="11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  <c r="FK748" s="7"/>
      <c r="FL748" s="7"/>
      <c r="FM748" s="7"/>
    </row>
    <row r="749" spans="1:169" s="51" customFormat="1" ht="11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  <c r="EX749" s="7"/>
      <c r="EY749" s="7"/>
      <c r="EZ749" s="7"/>
      <c r="FA749" s="7"/>
      <c r="FB749" s="7"/>
      <c r="FC749" s="7"/>
      <c r="FD749" s="7"/>
      <c r="FE749" s="7"/>
      <c r="FF749" s="7"/>
      <c r="FG749" s="7"/>
      <c r="FH749" s="7"/>
      <c r="FI749" s="7"/>
      <c r="FJ749" s="7"/>
      <c r="FK749" s="7"/>
      <c r="FL749" s="7"/>
      <c r="FM749" s="7"/>
    </row>
    <row r="750" spans="1:169" s="51" customFormat="1" ht="11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  <c r="FE750" s="7"/>
      <c r="FF750" s="7"/>
      <c r="FG750" s="7"/>
      <c r="FH750" s="7"/>
      <c r="FI750" s="7"/>
      <c r="FJ750" s="7"/>
      <c r="FK750" s="7"/>
      <c r="FL750" s="7"/>
      <c r="FM750" s="7"/>
    </row>
    <row r="751" spans="1:169" s="51" customFormat="1" ht="11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  <c r="EX751" s="7"/>
      <c r="EY751" s="7"/>
      <c r="EZ751" s="7"/>
      <c r="FA751" s="7"/>
      <c r="FB751" s="7"/>
      <c r="FC751" s="7"/>
      <c r="FD751" s="7"/>
      <c r="FE751" s="7"/>
      <c r="FF751" s="7"/>
      <c r="FG751" s="7"/>
      <c r="FH751" s="7"/>
      <c r="FI751" s="7"/>
      <c r="FJ751" s="7"/>
      <c r="FK751" s="7"/>
      <c r="FL751" s="7"/>
      <c r="FM751" s="7"/>
    </row>
    <row r="752" spans="1:169" s="51" customFormat="1" ht="11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  <c r="EX752" s="7"/>
      <c r="EY752" s="7"/>
      <c r="EZ752" s="7"/>
      <c r="FA752" s="7"/>
      <c r="FB752" s="7"/>
      <c r="FC752" s="7"/>
      <c r="FD752" s="7"/>
      <c r="FE752" s="7"/>
      <c r="FF752" s="7"/>
      <c r="FG752" s="7"/>
      <c r="FH752" s="7"/>
      <c r="FI752" s="7"/>
      <c r="FJ752" s="7"/>
      <c r="FK752" s="7"/>
      <c r="FL752" s="7"/>
      <c r="FM752" s="7"/>
    </row>
    <row r="753" spans="1:169" s="51" customFormat="1" ht="11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  <c r="FK753" s="7"/>
      <c r="FL753" s="7"/>
      <c r="FM753" s="7"/>
    </row>
    <row r="754" spans="1:169" s="51" customFormat="1" ht="11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  <c r="FK754" s="7"/>
      <c r="FL754" s="7"/>
      <c r="FM754" s="7"/>
    </row>
    <row r="755" spans="1:169" s="51" customFormat="1" ht="11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  <c r="FK755" s="7"/>
      <c r="FL755" s="7"/>
      <c r="FM755" s="7"/>
    </row>
    <row r="756" spans="1:169" s="51" customFormat="1" ht="11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/>
      <c r="EQ756" s="7"/>
      <c r="ER756" s="7"/>
      <c r="ES756" s="7"/>
      <c r="ET756" s="7"/>
      <c r="EU756" s="7"/>
      <c r="EV756" s="7"/>
      <c r="EW756" s="7"/>
      <c r="EX756" s="7"/>
      <c r="EY756" s="7"/>
      <c r="EZ756" s="7"/>
      <c r="FA756" s="7"/>
      <c r="FB756" s="7"/>
      <c r="FC756" s="7"/>
      <c r="FD756" s="7"/>
      <c r="FE756" s="7"/>
      <c r="FF756" s="7"/>
      <c r="FG756" s="7"/>
      <c r="FH756" s="7"/>
      <c r="FI756" s="7"/>
      <c r="FJ756" s="7"/>
      <c r="FK756" s="7"/>
      <c r="FL756" s="7"/>
      <c r="FM756" s="7"/>
    </row>
    <row r="757" spans="1:169" s="51" customFormat="1" ht="11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/>
      <c r="EQ757" s="7"/>
      <c r="ER757" s="7"/>
      <c r="ES757" s="7"/>
      <c r="ET757" s="7"/>
      <c r="EU757" s="7"/>
      <c r="EV757" s="7"/>
      <c r="EW757" s="7"/>
      <c r="EX757" s="7"/>
      <c r="EY757" s="7"/>
      <c r="EZ757" s="7"/>
      <c r="FA757" s="7"/>
      <c r="FB757" s="7"/>
      <c r="FC757" s="7"/>
      <c r="FD757" s="7"/>
      <c r="FE757" s="7"/>
      <c r="FF757" s="7"/>
      <c r="FG757" s="7"/>
      <c r="FH757" s="7"/>
      <c r="FI757" s="7"/>
      <c r="FJ757" s="7"/>
      <c r="FK757" s="7"/>
      <c r="FL757" s="7"/>
      <c r="FM757" s="7"/>
    </row>
    <row r="758" spans="1:169" s="51" customFormat="1" ht="11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/>
      <c r="EN758" s="7"/>
      <c r="EO758" s="7"/>
      <c r="EP758" s="7"/>
      <c r="EQ758" s="7"/>
      <c r="ER758" s="7"/>
      <c r="ES758" s="7"/>
      <c r="ET758" s="7"/>
      <c r="EU758" s="7"/>
      <c r="EV758" s="7"/>
      <c r="EW758" s="7"/>
      <c r="EX758" s="7"/>
      <c r="EY758" s="7"/>
      <c r="EZ758" s="7"/>
      <c r="FA758" s="7"/>
      <c r="FB758" s="7"/>
      <c r="FC758" s="7"/>
      <c r="FD758" s="7"/>
      <c r="FE758" s="7"/>
      <c r="FF758" s="7"/>
      <c r="FG758" s="7"/>
      <c r="FH758" s="7"/>
      <c r="FI758" s="7"/>
      <c r="FJ758" s="7"/>
      <c r="FK758" s="7"/>
      <c r="FL758" s="7"/>
      <c r="FM758" s="7"/>
    </row>
    <row r="759" spans="1:169" s="51" customFormat="1" ht="11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  <c r="EK759" s="7"/>
      <c r="EL759" s="7"/>
      <c r="EM759" s="7"/>
      <c r="EN759" s="7"/>
      <c r="EO759" s="7"/>
      <c r="EP759" s="7"/>
      <c r="EQ759" s="7"/>
      <c r="ER759" s="7"/>
      <c r="ES759" s="7"/>
      <c r="ET759" s="7"/>
      <c r="EU759" s="7"/>
      <c r="EV759" s="7"/>
      <c r="EW759" s="7"/>
      <c r="EX759" s="7"/>
      <c r="EY759" s="7"/>
      <c r="EZ759" s="7"/>
      <c r="FA759" s="7"/>
      <c r="FB759" s="7"/>
      <c r="FC759" s="7"/>
      <c r="FD759" s="7"/>
      <c r="FE759" s="7"/>
      <c r="FF759" s="7"/>
      <c r="FG759" s="7"/>
      <c r="FH759" s="7"/>
      <c r="FI759" s="7"/>
      <c r="FJ759" s="7"/>
      <c r="FK759" s="7"/>
      <c r="FL759" s="7"/>
      <c r="FM759" s="7"/>
    </row>
    <row r="760" spans="1:169" s="51" customFormat="1" ht="11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  <c r="FK760" s="7"/>
      <c r="FL760" s="7"/>
      <c r="FM760" s="7"/>
    </row>
    <row r="761" spans="1:169" s="51" customFormat="1" ht="11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  <c r="FK761" s="7"/>
      <c r="FL761" s="7"/>
      <c r="FM761" s="7"/>
    </row>
    <row r="762" spans="1:169" s="51" customFormat="1" ht="11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  <c r="FK762" s="7"/>
      <c r="FL762" s="7"/>
      <c r="FM762" s="7"/>
    </row>
    <row r="763" spans="1:169" s="51" customFormat="1" ht="11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  <c r="FK763" s="7"/>
      <c r="FL763" s="7"/>
      <c r="FM763" s="7"/>
    </row>
    <row r="764" spans="1:169" s="51" customFormat="1" ht="11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  <c r="EX764" s="7"/>
      <c r="EY764" s="7"/>
      <c r="EZ764" s="7"/>
      <c r="FA764" s="7"/>
      <c r="FB764" s="7"/>
      <c r="FC764" s="7"/>
      <c r="FD764" s="7"/>
      <c r="FE764" s="7"/>
      <c r="FF764" s="7"/>
      <c r="FG764" s="7"/>
      <c r="FH764" s="7"/>
      <c r="FI764" s="7"/>
      <c r="FJ764" s="7"/>
      <c r="FK764" s="7"/>
      <c r="FL764" s="7"/>
      <c r="FM764" s="7"/>
    </row>
    <row r="765" spans="1:169" s="51" customFormat="1" ht="11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  <c r="FK765" s="7"/>
      <c r="FL765" s="7"/>
      <c r="FM765" s="7"/>
    </row>
    <row r="766" spans="1:169" s="51" customFormat="1" ht="11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  <c r="FK766" s="7"/>
      <c r="FL766" s="7"/>
      <c r="FM766" s="7"/>
    </row>
    <row r="767" spans="1:169" s="51" customFormat="1" ht="11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  <c r="EX767" s="7"/>
      <c r="EY767" s="7"/>
      <c r="EZ767" s="7"/>
      <c r="FA767" s="7"/>
      <c r="FB767" s="7"/>
      <c r="FC767" s="7"/>
      <c r="FD767" s="7"/>
      <c r="FE767" s="7"/>
      <c r="FF767" s="7"/>
      <c r="FG767" s="7"/>
      <c r="FH767" s="7"/>
      <c r="FI767" s="7"/>
      <c r="FJ767" s="7"/>
      <c r="FK767" s="7"/>
      <c r="FL767" s="7"/>
      <c r="FM767" s="7"/>
    </row>
    <row r="768" spans="1:169" s="51" customFormat="1" ht="11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  <c r="EX768" s="7"/>
      <c r="EY768" s="7"/>
      <c r="EZ768" s="7"/>
      <c r="FA768" s="7"/>
      <c r="FB768" s="7"/>
      <c r="FC768" s="7"/>
      <c r="FD768" s="7"/>
      <c r="FE768" s="7"/>
      <c r="FF768" s="7"/>
      <c r="FG768" s="7"/>
      <c r="FH768" s="7"/>
      <c r="FI768" s="7"/>
      <c r="FJ768" s="7"/>
      <c r="FK768" s="7"/>
      <c r="FL768" s="7"/>
      <c r="FM768" s="7"/>
    </row>
    <row r="769" spans="1:169" s="51" customFormat="1" ht="11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/>
      <c r="EQ769" s="7"/>
      <c r="ER769" s="7"/>
      <c r="ES769" s="7"/>
      <c r="ET769" s="7"/>
      <c r="EU769" s="7"/>
      <c r="EV769" s="7"/>
      <c r="EW769" s="7"/>
      <c r="EX769" s="7"/>
      <c r="EY769" s="7"/>
      <c r="EZ769" s="7"/>
      <c r="FA769" s="7"/>
      <c r="FB769" s="7"/>
      <c r="FC769" s="7"/>
      <c r="FD769" s="7"/>
      <c r="FE769" s="7"/>
      <c r="FF769" s="7"/>
      <c r="FG769" s="7"/>
      <c r="FH769" s="7"/>
      <c r="FI769" s="7"/>
      <c r="FJ769" s="7"/>
      <c r="FK769" s="7"/>
      <c r="FL769" s="7"/>
      <c r="FM769" s="7"/>
    </row>
    <row r="770" spans="1:169" s="51" customFormat="1" ht="11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/>
      <c r="EQ770" s="7"/>
      <c r="ER770" s="7"/>
      <c r="ES770" s="7"/>
      <c r="ET770" s="7"/>
      <c r="EU770" s="7"/>
      <c r="EV770" s="7"/>
      <c r="EW770" s="7"/>
      <c r="EX770" s="7"/>
      <c r="EY770" s="7"/>
      <c r="EZ770" s="7"/>
      <c r="FA770" s="7"/>
      <c r="FB770" s="7"/>
      <c r="FC770" s="7"/>
      <c r="FD770" s="7"/>
      <c r="FE770" s="7"/>
      <c r="FF770" s="7"/>
      <c r="FG770" s="7"/>
      <c r="FH770" s="7"/>
      <c r="FI770" s="7"/>
      <c r="FJ770" s="7"/>
      <c r="FK770" s="7"/>
      <c r="FL770" s="7"/>
      <c r="FM770" s="7"/>
    </row>
    <row r="771" spans="1:169" s="51" customFormat="1" ht="11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/>
      <c r="EQ771" s="7"/>
      <c r="ER771" s="7"/>
      <c r="ES771" s="7"/>
      <c r="ET771" s="7"/>
      <c r="EU771" s="7"/>
      <c r="EV771" s="7"/>
      <c r="EW771" s="7"/>
      <c r="EX771" s="7"/>
      <c r="EY771" s="7"/>
      <c r="EZ771" s="7"/>
      <c r="FA771" s="7"/>
      <c r="FB771" s="7"/>
      <c r="FC771" s="7"/>
      <c r="FD771" s="7"/>
      <c r="FE771" s="7"/>
      <c r="FF771" s="7"/>
      <c r="FG771" s="7"/>
      <c r="FH771" s="7"/>
      <c r="FI771" s="7"/>
      <c r="FJ771" s="7"/>
      <c r="FK771" s="7"/>
      <c r="FL771" s="7"/>
      <c r="FM771" s="7"/>
    </row>
    <row r="772" spans="1:169" s="51" customFormat="1" ht="11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  <c r="EX772" s="7"/>
      <c r="EY772" s="7"/>
      <c r="EZ772" s="7"/>
      <c r="FA772" s="7"/>
      <c r="FB772" s="7"/>
      <c r="FC772" s="7"/>
      <c r="FD772" s="7"/>
      <c r="FE772" s="7"/>
      <c r="FF772" s="7"/>
      <c r="FG772" s="7"/>
      <c r="FH772" s="7"/>
      <c r="FI772" s="7"/>
      <c r="FJ772" s="7"/>
      <c r="FK772" s="7"/>
      <c r="FL772" s="7"/>
      <c r="FM772" s="7"/>
    </row>
    <row r="773" spans="1:169" s="51" customFormat="1" ht="11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  <c r="FE773" s="7"/>
      <c r="FF773" s="7"/>
      <c r="FG773" s="7"/>
      <c r="FH773" s="7"/>
      <c r="FI773" s="7"/>
      <c r="FJ773" s="7"/>
      <c r="FK773" s="7"/>
      <c r="FL773" s="7"/>
      <c r="FM773" s="7"/>
    </row>
    <row r="774" spans="1:169" s="51" customFormat="1" ht="11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  <c r="FH774" s="7"/>
      <c r="FI774" s="7"/>
      <c r="FJ774" s="7"/>
      <c r="FK774" s="7"/>
      <c r="FL774" s="7"/>
      <c r="FM774" s="7"/>
    </row>
    <row r="775" spans="1:169" s="51" customFormat="1" ht="11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  <c r="EX775" s="7"/>
      <c r="EY775" s="7"/>
      <c r="EZ775" s="7"/>
      <c r="FA775" s="7"/>
      <c r="FB775" s="7"/>
      <c r="FC775" s="7"/>
      <c r="FD775" s="7"/>
      <c r="FE775" s="7"/>
      <c r="FF775" s="7"/>
      <c r="FG775" s="7"/>
      <c r="FH775" s="7"/>
      <c r="FI775" s="7"/>
      <c r="FJ775" s="7"/>
      <c r="FK775" s="7"/>
      <c r="FL775" s="7"/>
      <c r="FM775" s="7"/>
    </row>
    <row r="776" spans="1:169" s="51" customFormat="1" ht="11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  <c r="FE776" s="7"/>
      <c r="FF776" s="7"/>
      <c r="FG776" s="7"/>
      <c r="FH776" s="7"/>
      <c r="FI776" s="7"/>
      <c r="FJ776" s="7"/>
      <c r="FK776" s="7"/>
      <c r="FL776" s="7"/>
      <c r="FM776" s="7"/>
    </row>
    <row r="777" spans="1:169" s="51" customFormat="1" ht="11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  <c r="FE777" s="7"/>
      <c r="FF777" s="7"/>
      <c r="FG777" s="7"/>
      <c r="FH777" s="7"/>
      <c r="FI777" s="7"/>
      <c r="FJ777" s="7"/>
      <c r="FK777" s="7"/>
      <c r="FL777" s="7"/>
      <c r="FM777" s="7"/>
    </row>
    <row r="778" spans="1:169" s="51" customFormat="1" ht="11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/>
      <c r="EQ778" s="7"/>
      <c r="ER778" s="7"/>
      <c r="ES778" s="7"/>
      <c r="ET778" s="7"/>
      <c r="EU778" s="7"/>
      <c r="EV778" s="7"/>
      <c r="EW778" s="7"/>
      <c r="EX778" s="7"/>
      <c r="EY778" s="7"/>
      <c r="EZ778" s="7"/>
      <c r="FA778" s="7"/>
      <c r="FB778" s="7"/>
      <c r="FC778" s="7"/>
      <c r="FD778" s="7"/>
      <c r="FE778" s="7"/>
      <c r="FF778" s="7"/>
      <c r="FG778" s="7"/>
      <c r="FH778" s="7"/>
      <c r="FI778" s="7"/>
      <c r="FJ778" s="7"/>
      <c r="FK778" s="7"/>
      <c r="FL778" s="7"/>
      <c r="FM778" s="7"/>
    </row>
    <row r="779" spans="1:169" s="51" customFormat="1" ht="11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  <c r="FH779" s="7"/>
      <c r="FI779" s="7"/>
      <c r="FJ779" s="7"/>
      <c r="FK779" s="7"/>
      <c r="FL779" s="7"/>
      <c r="FM779" s="7"/>
    </row>
    <row r="780" spans="1:169" s="51" customFormat="1" ht="11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  <c r="FH780" s="7"/>
      <c r="FI780" s="7"/>
      <c r="FJ780" s="7"/>
      <c r="FK780" s="7"/>
      <c r="FL780" s="7"/>
      <c r="FM780" s="7"/>
    </row>
    <row r="781" spans="1:169" s="51" customFormat="1" ht="11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  <c r="FE781" s="7"/>
      <c r="FF781" s="7"/>
      <c r="FG781" s="7"/>
      <c r="FH781" s="7"/>
      <c r="FI781" s="7"/>
      <c r="FJ781" s="7"/>
      <c r="FK781" s="7"/>
      <c r="FL781" s="7"/>
      <c r="FM781" s="7"/>
    </row>
    <row r="782" spans="1:169" s="51" customFormat="1" ht="11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/>
      <c r="EQ782" s="7"/>
      <c r="ER782" s="7"/>
      <c r="ES782" s="7"/>
      <c r="ET782" s="7"/>
      <c r="EU782" s="7"/>
      <c r="EV782" s="7"/>
      <c r="EW782" s="7"/>
      <c r="EX782" s="7"/>
      <c r="EY782" s="7"/>
      <c r="EZ782" s="7"/>
      <c r="FA782" s="7"/>
      <c r="FB782" s="7"/>
      <c r="FC782" s="7"/>
      <c r="FD782" s="7"/>
      <c r="FE782" s="7"/>
      <c r="FF782" s="7"/>
      <c r="FG782" s="7"/>
      <c r="FH782" s="7"/>
      <c r="FI782" s="7"/>
      <c r="FJ782" s="7"/>
      <c r="FK782" s="7"/>
      <c r="FL782" s="7"/>
      <c r="FM782" s="7"/>
    </row>
    <row r="783" spans="1:169" s="51" customFormat="1" ht="11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/>
      <c r="EQ783" s="7"/>
      <c r="ER783" s="7"/>
      <c r="ES783" s="7"/>
      <c r="ET783" s="7"/>
      <c r="EU783" s="7"/>
      <c r="EV783" s="7"/>
      <c r="EW783" s="7"/>
      <c r="EX783" s="7"/>
      <c r="EY783" s="7"/>
      <c r="EZ783" s="7"/>
      <c r="FA783" s="7"/>
      <c r="FB783" s="7"/>
      <c r="FC783" s="7"/>
      <c r="FD783" s="7"/>
      <c r="FE783" s="7"/>
      <c r="FF783" s="7"/>
      <c r="FG783" s="7"/>
      <c r="FH783" s="7"/>
      <c r="FI783" s="7"/>
      <c r="FJ783" s="7"/>
      <c r="FK783" s="7"/>
      <c r="FL783" s="7"/>
      <c r="FM783" s="7"/>
    </row>
    <row r="784" spans="1:169" s="51" customFormat="1" ht="11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  <c r="EX784" s="7"/>
      <c r="EY784" s="7"/>
      <c r="EZ784" s="7"/>
      <c r="FA784" s="7"/>
      <c r="FB784" s="7"/>
      <c r="FC784" s="7"/>
      <c r="FD784" s="7"/>
      <c r="FE784" s="7"/>
      <c r="FF784" s="7"/>
      <c r="FG784" s="7"/>
      <c r="FH784" s="7"/>
      <c r="FI784" s="7"/>
      <c r="FJ784" s="7"/>
      <c r="FK784" s="7"/>
      <c r="FL784" s="7"/>
      <c r="FM784" s="7"/>
    </row>
    <row r="785" spans="1:169" s="51" customFormat="1" ht="11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  <c r="FH785" s="7"/>
      <c r="FI785" s="7"/>
      <c r="FJ785" s="7"/>
      <c r="FK785" s="7"/>
      <c r="FL785" s="7"/>
      <c r="FM785" s="7"/>
    </row>
    <row r="786" spans="1:169" s="51" customFormat="1" ht="11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  <c r="FE786" s="7"/>
      <c r="FF786" s="7"/>
      <c r="FG786" s="7"/>
      <c r="FH786" s="7"/>
      <c r="FI786" s="7"/>
      <c r="FJ786" s="7"/>
      <c r="FK786" s="7"/>
      <c r="FL786" s="7"/>
      <c r="FM786" s="7"/>
    </row>
    <row r="787" spans="1:169" s="51" customFormat="1" ht="11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  <c r="FE787" s="7"/>
      <c r="FF787" s="7"/>
      <c r="FG787" s="7"/>
      <c r="FH787" s="7"/>
      <c r="FI787" s="7"/>
      <c r="FJ787" s="7"/>
      <c r="FK787" s="7"/>
      <c r="FL787" s="7"/>
      <c r="FM787" s="7"/>
    </row>
    <row r="788" spans="1:169" s="51" customFormat="1" ht="11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  <c r="FK788" s="7"/>
      <c r="FL788" s="7"/>
      <c r="FM788" s="7"/>
    </row>
    <row r="789" spans="1:169" s="51" customFormat="1" ht="11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  <c r="FE789" s="7"/>
      <c r="FF789" s="7"/>
      <c r="FG789" s="7"/>
      <c r="FH789" s="7"/>
      <c r="FI789" s="7"/>
      <c r="FJ789" s="7"/>
      <c r="FK789" s="7"/>
      <c r="FL789" s="7"/>
      <c r="FM789" s="7"/>
    </row>
    <row r="790" spans="1:169" s="51" customFormat="1" ht="11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  <c r="FK790" s="7"/>
      <c r="FL790" s="7"/>
      <c r="FM790" s="7"/>
    </row>
    <row r="791" spans="1:169" s="51" customFormat="1" ht="11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  <c r="EX791" s="7"/>
      <c r="EY791" s="7"/>
      <c r="EZ791" s="7"/>
      <c r="FA791" s="7"/>
      <c r="FB791" s="7"/>
      <c r="FC791" s="7"/>
      <c r="FD791" s="7"/>
      <c r="FE791" s="7"/>
      <c r="FF791" s="7"/>
      <c r="FG791" s="7"/>
      <c r="FH791" s="7"/>
      <c r="FI791" s="7"/>
      <c r="FJ791" s="7"/>
      <c r="FK791" s="7"/>
      <c r="FL791" s="7"/>
      <c r="FM791" s="7"/>
    </row>
    <row r="792" spans="1:169" s="51" customFormat="1" ht="11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/>
      <c r="EQ792" s="7"/>
      <c r="ER792" s="7"/>
      <c r="ES792" s="7"/>
      <c r="ET792" s="7"/>
      <c r="EU792" s="7"/>
      <c r="EV792" s="7"/>
      <c r="EW792" s="7"/>
      <c r="EX792" s="7"/>
      <c r="EY792" s="7"/>
      <c r="EZ792" s="7"/>
      <c r="FA792" s="7"/>
      <c r="FB792" s="7"/>
      <c r="FC792" s="7"/>
      <c r="FD792" s="7"/>
      <c r="FE792" s="7"/>
      <c r="FF792" s="7"/>
      <c r="FG792" s="7"/>
      <c r="FH792" s="7"/>
      <c r="FI792" s="7"/>
      <c r="FJ792" s="7"/>
      <c r="FK792" s="7"/>
      <c r="FL792" s="7"/>
      <c r="FM792" s="7"/>
    </row>
    <row r="793" spans="1:169" s="51" customFormat="1" ht="11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  <c r="EX793" s="7"/>
      <c r="EY793" s="7"/>
      <c r="EZ793" s="7"/>
      <c r="FA793" s="7"/>
      <c r="FB793" s="7"/>
      <c r="FC793" s="7"/>
      <c r="FD793" s="7"/>
      <c r="FE793" s="7"/>
      <c r="FF793" s="7"/>
      <c r="FG793" s="7"/>
      <c r="FH793" s="7"/>
      <c r="FI793" s="7"/>
      <c r="FJ793" s="7"/>
      <c r="FK793" s="7"/>
      <c r="FL793" s="7"/>
      <c r="FM793" s="7"/>
    </row>
    <row r="794" spans="1:169" s="51" customFormat="1" ht="11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/>
      <c r="EQ794" s="7"/>
      <c r="ER794" s="7"/>
      <c r="ES794" s="7"/>
      <c r="ET794" s="7"/>
      <c r="EU794" s="7"/>
      <c r="EV794" s="7"/>
      <c r="EW794" s="7"/>
      <c r="EX794" s="7"/>
      <c r="EY794" s="7"/>
      <c r="EZ794" s="7"/>
      <c r="FA794" s="7"/>
      <c r="FB794" s="7"/>
      <c r="FC794" s="7"/>
      <c r="FD794" s="7"/>
      <c r="FE794" s="7"/>
      <c r="FF794" s="7"/>
      <c r="FG794" s="7"/>
      <c r="FH794" s="7"/>
      <c r="FI794" s="7"/>
      <c r="FJ794" s="7"/>
      <c r="FK794" s="7"/>
      <c r="FL794" s="7"/>
      <c r="FM794" s="7"/>
    </row>
    <row r="795" spans="1:169" s="51" customFormat="1" ht="11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/>
      <c r="EQ795" s="7"/>
      <c r="ER795" s="7"/>
      <c r="ES795" s="7"/>
      <c r="ET795" s="7"/>
      <c r="EU795" s="7"/>
      <c r="EV795" s="7"/>
      <c r="EW795" s="7"/>
      <c r="EX795" s="7"/>
      <c r="EY795" s="7"/>
      <c r="EZ795" s="7"/>
      <c r="FA795" s="7"/>
      <c r="FB795" s="7"/>
      <c r="FC795" s="7"/>
      <c r="FD795" s="7"/>
      <c r="FE795" s="7"/>
      <c r="FF795" s="7"/>
      <c r="FG795" s="7"/>
      <c r="FH795" s="7"/>
      <c r="FI795" s="7"/>
      <c r="FJ795" s="7"/>
      <c r="FK795" s="7"/>
      <c r="FL795" s="7"/>
      <c r="FM795" s="7"/>
    </row>
    <row r="796" spans="1:169" s="51" customFormat="1" ht="11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  <c r="FK796" s="7"/>
      <c r="FL796" s="7"/>
      <c r="FM796" s="7"/>
    </row>
    <row r="797" spans="1:169" s="51" customFormat="1" ht="11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  <c r="EX797" s="7"/>
      <c r="EY797" s="7"/>
      <c r="EZ797" s="7"/>
      <c r="FA797" s="7"/>
      <c r="FB797" s="7"/>
      <c r="FC797" s="7"/>
      <c r="FD797" s="7"/>
      <c r="FE797" s="7"/>
      <c r="FF797" s="7"/>
      <c r="FG797" s="7"/>
      <c r="FH797" s="7"/>
      <c r="FI797" s="7"/>
      <c r="FJ797" s="7"/>
      <c r="FK797" s="7"/>
      <c r="FL797" s="7"/>
      <c r="FM797" s="7"/>
    </row>
    <row r="798" spans="1:169" s="51" customFormat="1" ht="11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  <c r="FK798" s="7"/>
      <c r="FL798" s="7"/>
      <c r="FM798" s="7"/>
    </row>
    <row r="799" spans="1:169" s="51" customFormat="1" ht="11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  <c r="EX799" s="7"/>
      <c r="EY799" s="7"/>
      <c r="EZ799" s="7"/>
      <c r="FA799" s="7"/>
      <c r="FB799" s="7"/>
      <c r="FC799" s="7"/>
      <c r="FD799" s="7"/>
      <c r="FE799" s="7"/>
      <c r="FF799" s="7"/>
      <c r="FG799" s="7"/>
      <c r="FH799" s="7"/>
      <c r="FI799" s="7"/>
      <c r="FJ799" s="7"/>
      <c r="FK799" s="7"/>
      <c r="FL799" s="7"/>
      <c r="FM799" s="7"/>
    </row>
    <row r="800" spans="1:169" s="51" customFormat="1" ht="11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  <c r="FK800" s="7"/>
      <c r="FL800" s="7"/>
      <c r="FM800" s="7"/>
    </row>
    <row r="801" spans="1:169" s="51" customFormat="1" ht="11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  <c r="FK801" s="7"/>
      <c r="FL801" s="7"/>
      <c r="FM801" s="7"/>
    </row>
    <row r="802" spans="1:169" s="51" customFormat="1" ht="11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  <c r="FK802" s="7"/>
      <c r="FL802" s="7"/>
      <c r="FM802" s="7"/>
    </row>
    <row r="803" spans="1:169" s="51" customFormat="1" ht="11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/>
      <c r="EQ803" s="7"/>
      <c r="ER803" s="7"/>
      <c r="ES803" s="7"/>
      <c r="ET803" s="7"/>
      <c r="EU803" s="7"/>
      <c r="EV803" s="7"/>
      <c r="EW803" s="7"/>
      <c r="EX803" s="7"/>
      <c r="EY803" s="7"/>
      <c r="EZ803" s="7"/>
      <c r="FA803" s="7"/>
      <c r="FB803" s="7"/>
      <c r="FC803" s="7"/>
      <c r="FD803" s="7"/>
      <c r="FE803" s="7"/>
      <c r="FF803" s="7"/>
      <c r="FG803" s="7"/>
      <c r="FH803" s="7"/>
      <c r="FI803" s="7"/>
      <c r="FJ803" s="7"/>
      <c r="FK803" s="7"/>
      <c r="FL803" s="7"/>
      <c r="FM803" s="7"/>
    </row>
    <row r="804" spans="1:169" s="51" customFormat="1" ht="11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  <c r="FK804" s="7"/>
      <c r="FL804" s="7"/>
      <c r="FM804" s="7"/>
    </row>
    <row r="805" spans="1:169" s="51" customFormat="1" ht="11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  <c r="FK805" s="7"/>
      <c r="FL805" s="7"/>
      <c r="FM805" s="7"/>
    </row>
    <row r="806" spans="1:169" s="51" customFormat="1" ht="11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  <c r="FK806" s="7"/>
      <c r="FL806" s="7"/>
      <c r="FM806" s="7"/>
    </row>
    <row r="807" spans="1:169" s="51" customFormat="1" ht="11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  <c r="FI807" s="7"/>
      <c r="FJ807" s="7"/>
      <c r="FK807" s="7"/>
      <c r="FL807" s="7"/>
      <c r="FM807" s="7"/>
    </row>
    <row r="808" spans="1:169" s="51" customFormat="1" ht="11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  <c r="FI808" s="7"/>
      <c r="FJ808" s="7"/>
      <c r="FK808" s="7"/>
      <c r="FL808" s="7"/>
      <c r="FM808" s="7"/>
    </row>
    <row r="809" spans="1:169" s="51" customFormat="1" ht="11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  <c r="FK809" s="7"/>
      <c r="FL809" s="7"/>
      <c r="FM809" s="7"/>
    </row>
    <row r="810" spans="1:169" s="51" customFormat="1" ht="11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  <c r="FI810" s="7"/>
      <c r="FJ810" s="7"/>
      <c r="FK810" s="7"/>
      <c r="FL810" s="7"/>
      <c r="FM810" s="7"/>
    </row>
    <row r="811" spans="1:169" s="51" customFormat="1" ht="11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  <c r="FM811" s="7"/>
    </row>
    <row r="812" spans="1:169" s="51" customFormat="1" ht="11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  <c r="FM812" s="7"/>
    </row>
    <row r="813" spans="1:169" s="51" customFormat="1" ht="11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  <c r="FM813" s="7"/>
    </row>
    <row r="814" spans="1:169" s="51" customFormat="1" ht="11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  <c r="FK814" s="7"/>
      <c r="FL814" s="7"/>
      <c r="FM814" s="7"/>
    </row>
    <row r="815" spans="1:169" s="51" customFormat="1" ht="11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  <c r="FK815" s="7"/>
      <c r="FL815" s="7"/>
      <c r="FM815" s="7"/>
    </row>
    <row r="816" spans="1:169" s="51" customFormat="1" ht="11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  <c r="FK816" s="7"/>
      <c r="FL816" s="7"/>
      <c r="FM816" s="7"/>
    </row>
    <row r="817" spans="1:169" s="51" customFormat="1" ht="11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  <c r="FI817" s="7"/>
      <c r="FJ817" s="7"/>
      <c r="FK817" s="7"/>
      <c r="FL817" s="7"/>
      <c r="FM817" s="7"/>
    </row>
    <row r="818" spans="1:169" s="51" customFormat="1" ht="11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  <c r="FK818" s="7"/>
      <c r="FL818" s="7"/>
      <c r="FM818" s="7"/>
    </row>
    <row r="819" spans="1:169" s="51" customFormat="1" ht="11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  <c r="FK819" s="7"/>
      <c r="FL819" s="7"/>
      <c r="FM819" s="7"/>
    </row>
    <row r="820" spans="1:169" s="51" customFormat="1" ht="11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  <c r="FM820" s="7"/>
    </row>
    <row r="821" spans="1:169" s="51" customFormat="1" ht="11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  <c r="FL821" s="7"/>
      <c r="FM821" s="7"/>
    </row>
    <row r="822" spans="1:169" s="51" customFormat="1" ht="11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  <c r="FK822" s="7"/>
      <c r="FL822" s="7"/>
      <c r="FM822" s="7"/>
    </row>
    <row r="823" spans="1:169" s="51" customFormat="1" ht="11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  <c r="FK823" s="7"/>
      <c r="FL823" s="7"/>
      <c r="FM823" s="7"/>
    </row>
    <row r="824" spans="1:169" s="51" customFormat="1" ht="11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  <c r="FM824" s="7"/>
    </row>
    <row r="825" spans="1:169" s="51" customFormat="1" ht="11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  <c r="FK825" s="7"/>
      <c r="FL825" s="7"/>
      <c r="FM825" s="7"/>
    </row>
    <row r="826" spans="1:169" s="51" customFormat="1" ht="11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  <c r="FM826" s="7"/>
    </row>
    <row r="827" spans="1:169" s="51" customFormat="1" ht="11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  <c r="FK827" s="7"/>
      <c r="FL827" s="7"/>
      <c r="FM827" s="7"/>
    </row>
    <row r="828" spans="1:169" s="51" customFormat="1" ht="11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  <c r="FK828" s="7"/>
      <c r="FL828" s="7"/>
      <c r="FM828" s="7"/>
    </row>
    <row r="829" spans="1:169" s="51" customFormat="1" ht="11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  <c r="FK829" s="7"/>
      <c r="FL829" s="7"/>
      <c r="FM829" s="7"/>
    </row>
    <row r="830" spans="1:169" s="51" customFormat="1" ht="11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  <c r="FK830" s="7"/>
      <c r="FL830" s="7"/>
      <c r="FM830" s="7"/>
    </row>
    <row r="831" spans="1:169" s="51" customFormat="1" ht="11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  <c r="FK831" s="7"/>
      <c r="FL831" s="7"/>
      <c r="FM831" s="7"/>
    </row>
    <row r="832" spans="1:169" s="51" customFormat="1" ht="11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  <c r="FK832" s="7"/>
      <c r="FL832" s="7"/>
      <c r="FM832" s="7"/>
    </row>
    <row r="833" spans="1:169" s="51" customFormat="1" ht="11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  <c r="FI833" s="7"/>
      <c r="FJ833" s="7"/>
      <c r="FK833" s="7"/>
      <c r="FL833" s="7"/>
      <c r="FM833" s="7"/>
    </row>
    <row r="834" spans="1:169" s="51" customFormat="1" ht="11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  <c r="FI834" s="7"/>
      <c r="FJ834" s="7"/>
      <c r="FK834" s="7"/>
      <c r="FL834" s="7"/>
      <c r="FM834" s="7"/>
    </row>
    <row r="835" spans="1:169" s="51" customFormat="1" ht="11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  <c r="FK835" s="7"/>
      <c r="FL835" s="7"/>
      <c r="FM835" s="7"/>
    </row>
    <row r="836" spans="1:169" s="51" customFormat="1" ht="11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  <c r="FM836" s="7"/>
    </row>
    <row r="837" spans="1:169" s="51" customFormat="1" ht="11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  <c r="FK837" s="7"/>
      <c r="FL837" s="7"/>
      <c r="FM837" s="7"/>
    </row>
    <row r="838" spans="1:169" s="51" customFormat="1" ht="11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  <c r="FK838" s="7"/>
      <c r="FL838" s="7"/>
      <c r="FM838" s="7"/>
    </row>
    <row r="839" spans="1:169" s="51" customFormat="1" ht="11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  <c r="FK839" s="7"/>
      <c r="FL839" s="7"/>
      <c r="FM839" s="7"/>
    </row>
    <row r="840" spans="1:169" s="51" customFormat="1" ht="11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  <c r="FI840" s="7"/>
      <c r="FJ840" s="7"/>
      <c r="FK840" s="7"/>
      <c r="FL840" s="7"/>
      <c r="FM840" s="7"/>
    </row>
    <row r="841" spans="1:169" s="51" customFormat="1" ht="11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  <c r="FI841" s="7"/>
      <c r="FJ841" s="7"/>
      <c r="FK841" s="7"/>
      <c r="FL841" s="7"/>
      <c r="FM841" s="7"/>
    </row>
    <row r="842" spans="1:169" s="51" customFormat="1" ht="11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  <c r="FI842" s="7"/>
      <c r="FJ842" s="7"/>
      <c r="FK842" s="7"/>
      <c r="FL842" s="7"/>
      <c r="FM842" s="7"/>
    </row>
    <row r="843" spans="1:169" s="51" customFormat="1" ht="11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  <c r="FK843" s="7"/>
      <c r="FL843" s="7"/>
      <c r="FM843" s="7"/>
    </row>
    <row r="844" spans="1:169" s="51" customFormat="1" ht="11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  <c r="FH844" s="7"/>
      <c r="FI844" s="7"/>
      <c r="FJ844" s="7"/>
      <c r="FK844" s="7"/>
      <c r="FL844" s="7"/>
      <c r="FM844" s="7"/>
    </row>
    <row r="845" spans="1:169" s="51" customFormat="1" ht="11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  <c r="EX845" s="7"/>
      <c r="EY845" s="7"/>
      <c r="EZ845" s="7"/>
      <c r="FA845" s="7"/>
      <c r="FB845" s="7"/>
      <c r="FC845" s="7"/>
      <c r="FD845" s="7"/>
      <c r="FE845" s="7"/>
      <c r="FF845" s="7"/>
      <c r="FG845" s="7"/>
      <c r="FH845" s="7"/>
      <c r="FI845" s="7"/>
      <c r="FJ845" s="7"/>
      <c r="FK845" s="7"/>
      <c r="FL845" s="7"/>
      <c r="FM845" s="7"/>
    </row>
    <row r="846" spans="1:169" s="51" customFormat="1" ht="11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  <c r="EX846" s="7"/>
      <c r="EY846" s="7"/>
      <c r="EZ846" s="7"/>
      <c r="FA846" s="7"/>
      <c r="FB846" s="7"/>
      <c r="FC846" s="7"/>
      <c r="FD846" s="7"/>
      <c r="FE846" s="7"/>
      <c r="FF846" s="7"/>
      <c r="FG846" s="7"/>
      <c r="FH846" s="7"/>
      <c r="FI846" s="7"/>
      <c r="FJ846" s="7"/>
      <c r="FK846" s="7"/>
      <c r="FL846" s="7"/>
      <c r="FM846" s="7"/>
    </row>
    <row r="847" spans="1:169" s="51" customFormat="1" ht="11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  <c r="EX847" s="7"/>
      <c r="EY847" s="7"/>
      <c r="EZ847" s="7"/>
      <c r="FA847" s="7"/>
      <c r="FB847" s="7"/>
      <c r="FC847" s="7"/>
      <c r="FD847" s="7"/>
      <c r="FE847" s="7"/>
      <c r="FF847" s="7"/>
      <c r="FG847" s="7"/>
      <c r="FH847" s="7"/>
      <c r="FI847" s="7"/>
      <c r="FJ847" s="7"/>
      <c r="FK847" s="7"/>
      <c r="FL847" s="7"/>
      <c r="FM847" s="7"/>
    </row>
    <row r="848" spans="1:169" s="51" customFormat="1" ht="11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  <c r="FK848" s="7"/>
      <c r="FL848" s="7"/>
      <c r="FM848" s="7"/>
    </row>
    <row r="849" spans="1:169" s="51" customFormat="1" ht="11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  <c r="FI849" s="7"/>
      <c r="FJ849" s="7"/>
      <c r="FK849" s="7"/>
      <c r="FL849" s="7"/>
      <c r="FM849" s="7"/>
    </row>
    <row r="850" spans="1:169" s="51" customFormat="1" ht="11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  <c r="EX850" s="7"/>
      <c r="EY850" s="7"/>
      <c r="EZ850" s="7"/>
      <c r="FA850" s="7"/>
      <c r="FB850" s="7"/>
      <c r="FC850" s="7"/>
      <c r="FD850" s="7"/>
      <c r="FE850" s="7"/>
      <c r="FF850" s="7"/>
      <c r="FG850" s="7"/>
      <c r="FH850" s="7"/>
      <c r="FI850" s="7"/>
      <c r="FJ850" s="7"/>
      <c r="FK850" s="7"/>
      <c r="FL850" s="7"/>
      <c r="FM850" s="7"/>
    </row>
    <row r="851" spans="1:169" s="51" customFormat="1" ht="11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  <c r="FK851" s="7"/>
      <c r="FL851" s="7"/>
      <c r="FM851" s="7"/>
    </row>
    <row r="852" spans="1:169" s="51" customFormat="1" ht="11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/>
      <c r="EQ852" s="7"/>
      <c r="ER852" s="7"/>
      <c r="ES852" s="7"/>
      <c r="ET852" s="7"/>
      <c r="EU852" s="7"/>
      <c r="EV852" s="7"/>
      <c r="EW852" s="7"/>
      <c r="EX852" s="7"/>
      <c r="EY852" s="7"/>
      <c r="EZ852" s="7"/>
      <c r="FA852" s="7"/>
      <c r="FB852" s="7"/>
      <c r="FC852" s="7"/>
      <c r="FD852" s="7"/>
      <c r="FE852" s="7"/>
      <c r="FF852" s="7"/>
      <c r="FG852" s="7"/>
      <c r="FH852" s="7"/>
      <c r="FI852" s="7"/>
      <c r="FJ852" s="7"/>
      <c r="FK852" s="7"/>
      <c r="FL852" s="7"/>
      <c r="FM852" s="7"/>
    </row>
    <row r="853" spans="1:169" s="51" customFormat="1" ht="11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  <c r="EZ853" s="7"/>
      <c r="FA853" s="7"/>
      <c r="FB853" s="7"/>
      <c r="FC853" s="7"/>
      <c r="FD853" s="7"/>
      <c r="FE853" s="7"/>
      <c r="FF853" s="7"/>
      <c r="FG853" s="7"/>
      <c r="FH853" s="7"/>
      <c r="FI853" s="7"/>
      <c r="FJ853" s="7"/>
      <c r="FK853" s="7"/>
      <c r="FL853" s="7"/>
      <c r="FM853" s="7"/>
    </row>
    <row r="854" spans="1:169" s="51" customFormat="1" ht="11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  <c r="FM854" s="7"/>
    </row>
    <row r="855" spans="1:169" s="51" customFormat="1" ht="11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  <c r="FI855" s="7"/>
      <c r="FJ855" s="7"/>
      <c r="FK855" s="7"/>
      <c r="FL855" s="7"/>
      <c r="FM855" s="7"/>
    </row>
    <row r="856" spans="1:169" s="51" customFormat="1" ht="11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  <c r="EZ856" s="7"/>
      <c r="FA856" s="7"/>
      <c r="FB856" s="7"/>
      <c r="FC856" s="7"/>
      <c r="FD856" s="7"/>
      <c r="FE856" s="7"/>
      <c r="FF856" s="7"/>
      <c r="FG856" s="7"/>
      <c r="FH856" s="7"/>
      <c r="FI856" s="7"/>
      <c r="FJ856" s="7"/>
      <c r="FK856" s="7"/>
      <c r="FL856" s="7"/>
      <c r="FM856" s="7"/>
    </row>
    <row r="857" spans="1:169" s="51" customFormat="1" ht="11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  <c r="FK857" s="7"/>
      <c r="FL857" s="7"/>
      <c r="FM857" s="7"/>
    </row>
    <row r="858" spans="1:169" s="51" customFormat="1" ht="11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  <c r="EX858" s="7"/>
      <c r="EY858" s="7"/>
      <c r="EZ858" s="7"/>
      <c r="FA858" s="7"/>
      <c r="FB858" s="7"/>
      <c r="FC858" s="7"/>
      <c r="FD858" s="7"/>
      <c r="FE858" s="7"/>
      <c r="FF858" s="7"/>
      <c r="FG858" s="7"/>
      <c r="FH858" s="7"/>
      <c r="FI858" s="7"/>
      <c r="FJ858" s="7"/>
      <c r="FK858" s="7"/>
      <c r="FL858" s="7"/>
      <c r="FM858" s="7"/>
    </row>
    <row r="859" spans="1:169" s="51" customFormat="1" ht="11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  <c r="EZ859" s="7"/>
      <c r="FA859" s="7"/>
      <c r="FB859" s="7"/>
      <c r="FC859" s="7"/>
      <c r="FD859" s="7"/>
      <c r="FE859" s="7"/>
      <c r="FF859" s="7"/>
      <c r="FG859" s="7"/>
      <c r="FH859" s="7"/>
      <c r="FI859" s="7"/>
      <c r="FJ859" s="7"/>
      <c r="FK859" s="7"/>
      <c r="FL859" s="7"/>
      <c r="FM859" s="7"/>
    </row>
    <row r="860" spans="1:169" s="51" customFormat="1" ht="11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  <c r="FI860" s="7"/>
      <c r="FJ860" s="7"/>
      <c r="FK860" s="7"/>
      <c r="FL860" s="7"/>
      <c r="FM860" s="7"/>
    </row>
    <row r="861" spans="1:169" s="51" customFormat="1" ht="11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  <c r="FI861" s="7"/>
      <c r="FJ861" s="7"/>
      <c r="FK861" s="7"/>
      <c r="FL861" s="7"/>
      <c r="FM861" s="7"/>
    </row>
    <row r="862" spans="1:169" s="51" customFormat="1" ht="11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  <c r="EZ862" s="7"/>
      <c r="FA862" s="7"/>
      <c r="FB862" s="7"/>
      <c r="FC862" s="7"/>
      <c r="FD862" s="7"/>
      <c r="FE862" s="7"/>
      <c r="FF862" s="7"/>
      <c r="FG862" s="7"/>
      <c r="FH862" s="7"/>
      <c r="FI862" s="7"/>
      <c r="FJ862" s="7"/>
      <c r="FK862" s="7"/>
      <c r="FL862" s="7"/>
      <c r="FM862" s="7"/>
    </row>
    <row r="863" spans="1:169" s="51" customFormat="1" ht="11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  <c r="EZ863" s="7"/>
      <c r="FA863" s="7"/>
      <c r="FB863" s="7"/>
      <c r="FC863" s="7"/>
      <c r="FD863" s="7"/>
      <c r="FE863" s="7"/>
      <c r="FF863" s="7"/>
      <c r="FG863" s="7"/>
      <c r="FH863" s="7"/>
      <c r="FI863" s="7"/>
      <c r="FJ863" s="7"/>
      <c r="FK863" s="7"/>
      <c r="FL863" s="7"/>
      <c r="FM863" s="7"/>
    </row>
    <row r="864" spans="1:169" s="51" customFormat="1" ht="11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  <c r="EZ864" s="7"/>
      <c r="FA864" s="7"/>
      <c r="FB864" s="7"/>
      <c r="FC864" s="7"/>
      <c r="FD864" s="7"/>
      <c r="FE864" s="7"/>
      <c r="FF864" s="7"/>
      <c r="FG864" s="7"/>
      <c r="FH864" s="7"/>
      <c r="FI864" s="7"/>
      <c r="FJ864" s="7"/>
      <c r="FK864" s="7"/>
      <c r="FL864" s="7"/>
      <c r="FM864" s="7"/>
    </row>
    <row r="865" spans="1:169" s="51" customFormat="1" ht="11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  <c r="FK865" s="7"/>
      <c r="FL865" s="7"/>
      <c r="FM865" s="7"/>
    </row>
    <row r="866" spans="1:169" s="51" customFormat="1" ht="11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  <c r="FI866" s="7"/>
      <c r="FJ866" s="7"/>
      <c r="FK866" s="7"/>
      <c r="FL866" s="7"/>
      <c r="FM866" s="7"/>
    </row>
    <row r="867" spans="1:169" s="51" customFormat="1" ht="11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  <c r="EZ867" s="7"/>
      <c r="FA867" s="7"/>
      <c r="FB867" s="7"/>
      <c r="FC867" s="7"/>
      <c r="FD867" s="7"/>
      <c r="FE867" s="7"/>
      <c r="FF867" s="7"/>
      <c r="FG867" s="7"/>
      <c r="FH867" s="7"/>
      <c r="FI867" s="7"/>
      <c r="FJ867" s="7"/>
      <c r="FK867" s="7"/>
      <c r="FL867" s="7"/>
      <c r="FM867" s="7"/>
    </row>
    <row r="868" spans="1:169" s="51" customFormat="1" ht="11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  <c r="EZ868" s="7"/>
      <c r="FA868" s="7"/>
      <c r="FB868" s="7"/>
      <c r="FC868" s="7"/>
      <c r="FD868" s="7"/>
      <c r="FE868" s="7"/>
      <c r="FF868" s="7"/>
      <c r="FG868" s="7"/>
      <c r="FH868" s="7"/>
      <c r="FI868" s="7"/>
      <c r="FJ868" s="7"/>
      <c r="FK868" s="7"/>
      <c r="FL868" s="7"/>
      <c r="FM868" s="7"/>
    </row>
    <row r="869" spans="1:169" s="51" customFormat="1" ht="11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  <c r="EZ869" s="7"/>
      <c r="FA869" s="7"/>
      <c r="FB869" s="7"/>
      <c r="FC869" s="7"/>
      <c r="FD869" s="7"/>
      <c r="FE869" s="7"/>
      <c r="FF869" s="7"/>
      <c r="FG869" s="7"/>
      <c r="FH869" s="7"/>
      <c r="FI869" s="7"/>
      <c r="FJ869" s="7"/>
      <c r="FK869" s="7"/>
      <c r="FL869" s="7"/>
      <c r="FM869" s="7"/>
    </row>
    <row r="870" spans="1:169" s="51" customFormat="1" ht="11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  <c r="FK870" s="7"/>
      <c r="FL870" s="7"/>
      <c r="FM870" s="7"/>
    </row>
    <row r="871" spans="1:169" s="51" customFormat="1" ht="11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  <c r="FK871" s="7"/>
      <c r="FL871" s="7"/>
      <c r="FM871" s="7"/>
    </row>
    <row r="872" spans="1:169" s="51" customFormat="1" ht="11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  <c r="FK872" s="7"/>
      <c r="FL872" s="7"/>
      <c r="FM872" s="7"/>
    </row>
    <row r="873" spans="1:169" s="51" customFormat="1" ht="11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  <c r="EX873" s="7"/>
      <c r="EY873" s="7"/>
      <c r="EZ873" s="7"/>
      <c r="FA873" s="7"/>
      <c r="FB873" s="7"/>
      <c r="FC873" s="7"/>
      <c r="FD873" s="7"/>
      <c r="FE873" s="7"/>
      <c r="FF873" s="7"/>
      <c r="FG873" s="7"/>
      <c r="FH873" s="7"/>
      <c r="FI873" s="7"/>
      <c r="FJ873" s="7"/>
      <c r="FK873" s="7"/>
      <c r="FL873" s="7"/>
      <c r="FM873" s="7"/>
    </row>
    <row r="874" spans="1:169" s="51" customFormat="1" ht="11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  <c r="EX874" s="7"/>
      <c r="EY874" s="7"/>
      <c r="EZ874" s="7"/>
      <c r="FA874" s="7"/>
      <c r="FB874" s="7"/>
      <c r="FC874" s="7"/>
      <c r="FD874" s="7"/>
      <c r="FE874" s="7"/>
      <c r="FF874" s="7"/>
      <c r="FG874" s="7"/>
      <c r="FH874" s="7"/>
      <c r="FI874" s="7"/>
      <c r="FJ874" s="7"/>
      <c r="FK874" s="7"/>
      <c r="FL874" s="7"/>
      <c r="FM874" s="7"/>
    </row>
    <row r="875" spans="1:169" s="51" customFormat="1" ht="11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  <c r="FI875" s="7"/>
      <c r="FJ875" s="7"/>
      <c r="FK875" s="7"/>
      <c r="FL875" s="7"/>
      <c r="FM875" s="7"/>
    </row>
    <row r="876" spans="1:169" s="51" customFormat="1" ht="11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  <c r="EZ876" s="7"/>
      <c r="FA876" s="7"/>
      <c r="FB876" s="7"/>
      <c r="FC876" s="7"/>
      <c r="FD876" s="7"/>
      <c r="FE876" s="7"/>
      <c r="FF876" s="7"/>
      <c r="FG876" s="7"/>
      <c r="FH876" s="7"/>
      <c r="FI876" s="7"/>
      <c r="FJ876" s="7"/>
      <c r="FK876" s="7"/>
      <c r="FL876" s="7"/>
      <c r="FM876" s="7"/>
    </row>
    <row r="877" spans="1:169" s="51" customFormat="1" ht="11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/>
      <c r="EQ877" s="7"/>
      <c r="ER877" s="7"/>
      <c r="ES877" s="7"/>
      <c r="ET877" s="7"/>
      <c r="EU877" s="7"/>
      <c r="EV877" s="7"/>
      <c r="EW877" s="7"/>
      <c r="EX877" s="7"/>
      <c r="EY877" s="7"/>
      <c r="EZ877" s="7"/>
      <c r="FA877" s="7"/>
      <c r="FB877" s="7"/>
      <c r="FC877" s="7"/>
      <c r="FD877" s="7"/>
      <c r="FE877" s="7"/>
      <c r="FF877" s="7"/>
      <c r="FG877" s="7"/>
      <c r="FH877" s="7"/>
      <c r="FI877" s="7"/>
      <c r="FJ877" s="7"/>
      <c r="FK877" s="7"/>
      <c r="FL877" s="7"/>
      <c r="FM877" s="7"/>
    </row>
    <row r="878" spans="1:169" s="51" customFormat="1" ht="11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  <c r="EX878" s="7"/>
      <c r="EY878" s="7"/>
      <c r="EZ878" s="7"/>
      <c r="FA878" s="7"/>
      <c r="FB878" s="7"/>
      <c r="FC878" s="7"/>
      <c r="FD878" s="7"/>
      <c r="FE878" s="7"/>
      <c r="FF878" s="7"/>
      <c r="FG878" s="7"/>
      <c r="FH878" s="7"/>
      <c r="FI878" s="7"/>
      <c r="FJ878" s="7"/>
      <c r="FK878" s="7"/>
      <c r="FL878" s="7"/>
      <c r="FM878" s="7"/>
    </row>
    <row r="879" spans="1:169" s="51" customFormat="1" ht="11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/>
      <c r="EQ879" s="7"/>
      <c r="ER879" s="7"/>
      <c r="ES879" s="7"/>
      <c r="ET879" s="7"/>
      <c r="EU879" s="7"/>
      <c r="EV879" s="7"/>
      <c r="EW879" s="7"/>
      <c r="EX879" s="7"/>
      <c r="EY879" s="7"/>
      <c r="EZ879" s="7"/>
      <c r="FA879" s="7"/>
      <c r="FB879" s="7"/>
      <c r="FC879" s="7"/>
      <c r="FD879" s="7"/>
      <c r="FE879" s="7"/>
      <c r="FF879" s="7"/>
      <c r="FG879" s="7"/>
      <c r="FH879" s="7"/>
      <c r="FI879" s="7"/>
      <c r="FJ879" s="7"/>
      <c r="FK879" s="7"/>
      <c r="FL879" s="7"/>
      <c r="FM879" s="7"/>
    </row>
    <row r="880" spans="1:169" s="51" customFormat="1" ht="11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  <c r="EX880" s="7"/>
      <c r="EY880" s="7"/>
      <c r="EZ880" s="7"/>
      <c r="FA880" s="7"/>
      <c r="FB880" s="7"/>
      <c r="FC880" s="7"/>
      <c r="FD880" s="7"/>
      <c r="FE880" s="7"/>
      <c r="FF880" s="7"/>
      <c r="FG880" s="7"/>
      <c r="FH880" s="7"/>
      <c r="FI880" s="7"/>
      <c r="FJ880" s="7"/>
      <c r="FK880" s="7"/>
      <c r="FL880" s="7"/>
      <c r="FM880" s="7"/>
    </row>
    <row r="881" spans="1:169" s="51" customFormat="1" ht="11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  <c r="EX881" s="7"/>
      <c r="EY881" s="7"/>
      <c r="EZ881" s="7"/>
      <c r="FA881" s="7"/>
      <c r="FB881" s="7"/>
      <c r="FC881" s="7"/>
      <c r="FD881" s="7"/>
      <c r="FE881" s="7"/>
      <c r="FF881" s="7"/>
      <c r="FG881" s="7"/>
      <c r="FH881" s="7"/>
      <c r="FI881" s="7"/>
      <c r="FJ881" s="7"/>
      <c r="FK881" s="7"/>
      <c r="FL881" s="7"/>
      <c r="FM881" s="7"/>
    </row>
    <row r="882" spans="1:169" s="51" customFormat="1" ht="11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  <c r="EX882" s="7"/>
      <c r="EY882" s="7"/>
      <c r="EZ882" s="7"/>
      <c r="FA882" s="7"/>
      <c r="FB882" s="7"/>
      <c r="FC882" s="7"/>
      <c r="FD882" s="7"/>
      <c r="FE882" s="7"/>
      <c r="FF882" s="7"/>
      <c r="FG882" s="7"/>
      <c r="FH882" s="7"/>
      <c r="FI882" s="7"/>
      <c r="FJ882" s="7"/>
      <c r="FK882" s="7"/>
      <c r="FL882" s="7"/>
      <c r="FM882" s="7"/>
    </row>
    <row r="883" spans="1:169" s="51" customFormat="1" ht="11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  <c r="FK883" s="7"/>
      <c r="FL883" s="7"/>
      <c r="FM883" s="7"/>
    </row>
    <row r="884" spans="1:169" s="51" customFormat="1" ht="11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  <c r="FH884" s="7"/>
      <c r="FI884" s="7"/>
      <c r="FJ884" s="7"/>
      <c r="FK884" s="7"/>
      <c r="FL884" s="7"/>
      <c r="FM884" s="7"/>
    </row>
    <row r="885" s="51" customFormat="1" ht="11.25"/>
    <row r="886" s="51" customFormat="1" ht="11.25"/>
    <row r="887" s="51" customFormat="1" ht="11.25"/>
    <row r="888" s="51" customFormat="1" ht="11.25"/>
    <row r="889" s="51" customFormat="1" ht="11.25"/>
    <row r="890" s="51" customFormat="1" ht="11.25"/>
    <row r="891" s="51" customFormat="1" ht="11.25"/>
    <row r="892" s="51" customFormat="1" ht="11.25"/>
    <row r="893" s="51" customFormat="1" ht="11.25"/>
    <row r="894" s="51" customFormat="1" ht="11.25"/>
    <row r="895" s="51" customFormat="1" ht="11.25"/>
    <row r="896" s="51" customFormat="1" ht="11.25"/>
    <row r="897" s="51" customFormat="1" ht="11.25"/>
    <row r="898" s="51" customFormat="1" ht="11.25"/>
    <row r="899" s="51" customFormat="1" ht="11.25"/>
    <row r="900" s="51" customFormat="1" ht="11.25"/>
    <row r="901" s="51" customFormat="1" ht="11.25"/>
    <row r="902" s="51" customFormat="1" ht="11.25"/>
    <row r="903" s="51" customFormat="1" ht="11.25"/>
    <row r="904" s="51" customFormat="1" ht="11.25"/>
    <row r="905" s="51" customFormat="1" ht="11.25"/>
    <row r="906" s="51" customFormat="1" ht="11.25"/>
    <row r="907" s="51" customFormat="1" ht="11.25"/>
    <row r="908" s="51" customFormat="1" ht="11.25"/>
    <row r="909" s="51" customFormat="1" ht="11.25"/>
    <row r="910" s="51" customFormat="1" ht="11.25"/>
    <row r="911" s="51" customFormat="1" ht="11.25"/>
    <row r="912" s="51" customFormat="1" ht="11.25"/>
    <row r="913" s="51" customFormat="1" ht="11.25"/>
    <row r="914" s="51" customFormat="1" ht="11.25"/>
    <row r="915" s="51" customFormat="1" ht="11.25"/>
    <row r="916" s="51" customFormat="1" ht="11.25"/>
    <row r="917" s="51" customFormat="1" ht="11.25"/>
    <row r="918" s="51" customFormat="1" ht="11.25"/>
    <row r="919" s="51" customFormat="1" ht="11.25"/>
    <row r="920" s="51" customFormat="1" ht="11.25"/>
    <row r="921" s="51" customFormat="1" ht="11.25"/>
    <row r="922" s="51" customFormat="1" ht="11.25"/>
    <row r="923" s="51" customFormat="1" ht="11.25"/>
    <row r="924" s="51" customFormat="1" ht="11.25"/>
    <row r="925" s="51" customFormat="1" ht="11.25"/>
    <row r="926" s="51" customFormat="1" ht="11.25"/>
    <row r="927" s="51" customFormat="1" ht="11.25"/>
    <row r="928" s="51" customFormat="1" ht="11.25"/>
    <row r="929" s="51" customFormat="1" ht="11.25"/>
    <row r="930" s="51" customFormat="1" ht="11.25"/>
    <row r="931" s="51" customFormat="1" ht="11.25"/>
    <row r="932" s="51" customFormat="1" ht="11.25"/>
    <row r="933" s="51" customFormat="1" ht="11.25"/>
    <row r="934" s="51" customFormat="1" ht="11.25"/>
    <row r="935" s="51" customFormat="1" ht="11.25"/>
    <row r="936" s="51" customFormat="1" ht="11.25"/>
    <row r="937" s="51" customFormat="1" ht="11.25"/>
    <row r="938" s="51" customFormat="1" ht="11.25"/>
    <row r="939" s="51" customFormat="1" ht="11.25"/>
    <row r="940" s="51" customFormat="1" ht="11.25"/>
    <row r="941" s="51" customFormat="1" ht="11.25"/>
    <row r="942" s="51" customFormat="1" ht="11.25"/>
    <row r="943" s="51" customFormat="1" ht="11.25"/>
    <row r="944" s="51" customFormat="1" ht="11.25"/>
    <row r="945" s="51" customFormat="1" ht="11.25"/>
    <row r="946" s="51" customFormat="1" ht="11.25"/>
    <row r="947" s="51" customFormat="1" ht="11.25"/>
    <row r="948" s="51" customFormat="1" ht="11.25"/>
    <row r="949" s="51" customFormat="1" ht="11.25"/>
    <row r="950" s="51" customFormat="1" ht="11.25"/>
    <row r="951" s="51" customFormat="1" ht="11.25"/>
    <row r="952" s="51" customFormat="1" ht="11.25"/>
    <row r="953" s="51" customFormat="1" ht="11.25"/>
    <row r="954" s="51" customFormat="1" ht="11.25"/>
    <row r="955" s="51" customFormat="1" ht="11.25"/>
    <row r="956" s="51" customFormat="1" ht="11.25"/>
    <row r="957" s="51" customFormat="1" ht="11.25"/>
    <row r="958" s="51" customFormat="1" ht="11.25"/>
    <row r="959" s="51" customFormat="1" ht="11.25"/>
    <row r="960" s="51" customFormat="1" ht="11.25"/>
    <row r="961" s="51" customFormat="1" ht="11.25"/>
    <row r="962" s="51" customFormat="1" ht="11.25"/>
    <row r="963" s="51" customFormat="1" ht="11.25"/>
    <row r="964" s="51" customFormat="1" ht="11.25"/>
    <row r="965" s="68" customFormat="1" ht="11.25"/>
    <row r="966" s="68" customFormat="1" ht="11.25"/>
    <row r="967" s="68" customFormat="1" ht="11.25"/>
    <row r="968" s="68" customFormat="1" ht="11.25"/>
    <row r="969" s="68" customFormat="1" ht="11.25"/>
    <row r="970" s="68" customFormat="1" ht="11.25"/>
    <row r="971" s="68" customFormat="1" ht="11.25"/>
    <row r="972" s="68" customFormat="1" ht="11.25"/>
    <row r="973" s="68" customFormat="1" ht="11.25"/>
    <row r="974" s="68" customFormat="1" ht="11.25"/>
    <row r="975" s="68" customFormat="1" ht="11.25"/>
    <row r="976" s="68" customFormat="1" ht="11.25"/>
    <row r="977" s="68" customFormat="1" ht="11.25"/>
    <row r="978" s="68" customFormat="1" ht="11.25"/>
    <row r="979" s="68" customFormat="1" ht="11.25"/>
    <row r="980" s="68" customFormat="1" ht="11.25"/>
    <row r="981" s="68" customFormat="1" ht="11.25"/>
    <row r="982" s="68" customFormat="1" ht="11.25"/>
    <row r="983" s="68" customFormat="1" ht="11.25"/>
    <row r="984" s="68" customFormat="1" ht="11.25"/>
    <row r="985" s="68" customFormat="1" ht="11.25"/>
    <row r="986" s="68" customFormat="1" ht="11.25"/>
    <row r="987" s="68" customFormat="1" ht="11.25"/>
    <row r="988" s="68" customFormat="1" ht="11.25"/>
    <row r="989" s="68" customFormat="1" ht="11.25"/>
    <row r="990" s="68" customFormat="1" ht="11.25"/>
    <row r="991" s="68" customFormat="1" ht="11.25"/>
    <row r="992" s="68" customFormat="1" ht="11.25"/>
    <row r="993" s="68" customFormat="1" ht="11.25"/>
    <row r="994" s="68" customFormat="1" ht="11.25"/>
    <row r="995" s="68" customFormat="1" ht="11.25"/>
    <row r="996" s="68" customFormat="1" ht="11.25"/>
    <row r="997" s="68" customFormat="1" ht="11.25"/>
    <row r="998" s="68" customFormat="1" ht="11.25"/>
    <row r="999" s="68" customFormat="1" ht="11.25"/>
    <row r="1000" s="68" customFormat="1" ht="11.25"/>
    <row r="1001" s="68" customFormat="1" ht="11.25"/>
    <row r="1002" s="68" customFormat="1" ht="11.25"/>
    <row r="1003" s="68" customFormat="1" ht="11.25"/>
    <row r="1004" s="68" customFormat="1" ht="11.25"/>
    <row r="1005" s="68" customFormat="1" ht="11.25"/>
    <row r="1006" s="68" customFormat="1" ht="11.25"/>
    <row r="1007" s="68" customFormat="1" ht="11.25"/>
    <row r="1008" s="68" customFormat="1" ht="11.25"/>
    <row r="1009" s="68" customFormat="1" ht="11.25"/>
    <row r="1010" s="68" customFormat="1" ht="11.25"/>
    <row r="1011" s="68" customFormat="1" ht="11.25"/>
    <row r="1012" s="68" customFormat="1" ht="11.25"/>
    <row r="1013" s="68" customFormat="1" ht="11.25"/>
    <row r="1014" s="68" customFormat="1" ht="11.25"/>
    <row r="1015" s="68" customFormat="1" ht="11.25"/>
    <row r="1016" s="68" customFormat="1" ht="11.25"/>
    <row r="1017" s="68" customFormat="1" ht="11.25"/>
    <row r="1018" s="68" customFormat="1" ht="11.25"/>
    <row r="1019" s="68" customFormat="1" ht="11.25"/>
    <row r="1020" s="68" customFormat="1" ht="11.25"/>
    <row r="1021" s="68" customFormat="1" ht="11.25"/>
    <row r="1022" s="68" customFormat="1" ht="11.25"/>
    <row r="1023" s="68" customFormat="1" ht="11.25"/>
    <row r="1024" s="68" customFormat="1" ht="11.25"/>
    <row r="1025" s="68" customFormat="1" ht="11.25"/>
    <row r="1026" s="68" customFormat="1" ht="11.25"/>
    <row r="1027" s="68" customFormat="1" ht="11.25"/>
    <row r="1028" s="68" customFormat="1" ht="11.25"/>
    <row r="1029" s="68" customFormat="1" ht="11.25"/>
    <row r="1030" s="68" customFormat="1" ht="11.25"/>
    <row r="1031" s="68" customFormat="1" ht="11.25"/>
    <row r="1032" s="68" customFormat="1" ht="11.25"/>
    <row r="1033" s="68" customFormat="1" ht="11.25"/>
    <row r="1034" s="68" customFormat="1" ht="11.25"/>
    <row r="1035" s="68" customFormat="1" ht="11.25"/>
    <row r="1036" s="68" customFormat="1" ht="11.25"/>
    <row r="1037" s="68" customFormat="1" ht="11.25"/>
    <row r="1038" s="68" customFormat="1" ht="11.25"/>
    <row r="1039" s="68" customFormat="1" ht="11.25"/>
    <row r="1040" s="68" customFormat="1" ht="11.25"/>
    <row r="1041" s="68" customFormat="1" ht="11.25"/>
    <row r="1042" s="68" customFormat="1" ht="11.25"/>
    <row r="1043" s="68" customFormat="1" ht="11.25"/>
    <row r="1044" s="68" customFormat="1" ht="11.25"/>
    <row r="1045" s="68" customFormat="1" ht="11.25"/>
    <row r="1046" s="68" customFormat="1" ht="11.25"/>
    <row r="1047" s="68" customFormat="1" ht="11.25"/>
    <row r="1048" s="68" customFormat="1" ht="11.25"/>
    <row r="1049" s="68" customFormat="1" ht="11.25"/>
    <row r="1050" s="68" customFormat="1" ht="11.25"/>
    <row r="1051" s="68" customFormat="1" ht="11.25"/>
    <row r="1052" s="68" customFormat="1" ht="11.25"/>
    <row r="1053" s="68" customFormat="1" ht="11.25"/>
    <row r="1054" s="68" customFormat="1" ht="11.25"/>
    <row r="1055" s="68" customFormat="1" ht="11.25"/>
    <row r="1056" s="68" customFormat="1" ht="11.25"/>
    <row r="1057" s="68" customFormat="1" ht="11.25"/>
    <row r="1058" s="68" customFormat="1" ht="11.25"/>
    <row r="1059" s="68" customFormat="1" ht="11.25"/>
    <row r="1060" s="68" customFormat="1" ht="11.25"/>
    <row r="1061" s="68" customFormat="1" ht="11.25"/>
    <row r="1062" s="68" customFormat="1" ht="11.25"/>
    <row r="1063" s="68" customFormat="1" ht="11.25"/>
    <row r="1064" s="68" customFormat="1" ht="11.25"/>
    <row r="1065" s="68" customFormat="1" ht="11.25"/>
    <row r="1066" s="68" customFormat="1" ht="11.25"/>
    <row r="1067" s="68" customFormat="1" ht="11.25"/>
    <row r="1068" s="68" customFormat="1" ht="11.25"/>
    <row r="1069" s="68" customFormat="1" ht="11.25"/>
    <row r="1070" s="68" customFormat="1" ht="11.25"/>
    <row r="1071" s="68" customFormat="1" ht="11.25"/>
    <row r="1072" s="68" customFormat="1" ht="11.25"/>
    <row r="1073" s="68" customFormat="1" ht="11.25"/>
    <row r="1074" s="68" customFormat="1" ht="11.25"/>
    <row r="1075" s="68" customFormat="1" ht="11.25"/>
    <row r="1076" s="68" customFormat="1" ht="11.25"/>
    <row r="1077" s="68" customFormat="1" ht="11.25"/>
    <row r="1078" s="68" customFormat="1" ht="11.25"/>
    <row r="1079" s="68" customFormat="1" ht="11.25"/>
    <row r="1080" s="68" customFormat="1" ht="11.25"/>
    <row r="1081" s="68" customFormat="1" ht="11.25"/>
    <row r="1082" s="68" customFormat="1" ht="11.25"/>
    <row r="1083" s="68" customFormat="1" ht="11.25"/>
    <row r="1084" s="68" customFormat="1" ht="11.25"/>
    <row r="1085" s="68" customFormat="1" ht="11.25"/>
    <row r="1086" s="68" customFormat="1" ht="11.25"/>
    <row r="1087" s="68" customFormat="1" ht="11.25"/>
    <row r="1088" s="68" customFormat="1" ht="11.25"/>
    <row r="1089" s="68" customFormat="1" ht="11.25"/>
    <row r="1090" s="68" customFormat="1" ht="11.25"/>
    <row r="1091" s="68" customFormat="1" ht="11.25"/>
    <row r="1092" s="68" customFormat="1" ht="11.25"/>
    <row r="1093" s="68" customFormat="1" ht="11.25"/>
    <row r="1094" s="68" customFormat="1" ht="11.25"/>
    <row r="1095" s="68" customFormat="1" ht="11.25"/>
    <row r="1096" s="68" customFormat="1" ht="11.25"/>
    <row r="1097" s="68" customFormat="1" ht="11.25"/>
    <row r="1098" s="68" customFormat="1" ht="11.25"/>
    <row r="1099" s="68" customFormat="1" ht="11.25"/>
    <row r="1100" s="68" customFormat="1" ht="11.25"/>
    <row r="1101" s="68" customFormat="1" ht="11.25"/>
    <row r="1102" s="68" customFormat="1" ht="11.25"/>
    <row r="1103" s="68" customFormat="1" ht="11.25"/>
    <row r="1104" s="68" customFormat="1" ht="11.25"/>
    <row r="1105" s="68" customFormat="1" ht="11.25"/>
    <row r="1106" s="68" customFormat="1" ht="11.25"/>
    <row r="1107" s="68" customFormat="1" ht="11.25"/>
    <row r="1108" s="68" customFormat="1" ht="11.25"/>
    <row r="1109" s="68" customFormat="1" ht="11.25"/>
    <row r="1110" s="68" customFormat="1" ht="11.25"/>
    <row r="1111" s="68" customFormat="1" ht="11.25"/>
    <row r="1112" s="68" customFormat="1" ht="11.25"/>
    <row r="1113" s="68" customFormat="1" ht="11.25"/>
    <row r="1114" s="68" customFormat="1" ht="11.25"/>
    <row r="1115" s="68" customFormat="1" ht="11.25"/>
    <row r="1116" s="68" customFormat="1" ht="11.25"/>
    <row r="1117" s="68" customFormat="1" ht="11.25"/>
    <row r="1118" s="68" customFormat="1" ht="11.25"/>
    <row r="1119" s="68" customFormat="1" ht="11.25"/>
    <row r="1120" s="68" customFormat="1" ht="11.25"/>
    <row r="1121" s="68" customFormat="1" ht="11.25"/>
    <row r="1122" s="68" customFormat="1" ht="11.25"/>
    <row r="1123" s="68" customFormat="1" ht="11.25"/>
    <row r="1124" s="68" customFormat="1" ht="11.25"/>
    <row r="1125" s="68" customFormat="1" ht="11.25"/>
    <row r="1126" s="68" customFormat="1" ht="11.25"/>
    <row r="1127" s="68" customFormat="1" ht="11.25"/>
    <row r="1128" s="68" customFormat="1" ht="11.25"/>
    <row r="1129" s="68" customFormat="1" ht="11.25"/>
    <row r="1130" s="68" customFormat="1" ht="11.25"/>
    <row r="1131" s="68" customFormat="1" ht="11.25"/>
    <row r="1132" s="68" customFormat="1" ht="11.25"/>
    <row r="1133" s="68" customFormat="1" ht="11.25"/>
    <row r="1134" s="68" customFormat="1" ht="11.25"/>
    <row r="1135" s="68" customFormat="1" ht="11.25"/>
    <row r="1136" s="68" customFormat="1" ht="11.25"/>
    <row r="1137" s="68" customFormat="1" ht="11.25"/>
    <row r="1138" s="68" customFormat="1" ht="11.25"/>
    <row r="1139" s="68" customFormat="1" ht="11.25"/>
    <row r="1140" s="68" customFormat="1" ht="11.25"/>
    <row r="1141" s="68" customFormat="1" ht="11.25"/>
    <row r="1142" s="68" customFormat="1" ht="11.25"/>
    <row r="1143" s="68" customFormat="1" ht="11.25"/>
    <row r="1144" s="68" customFormat="1" ht="11.25"/>
    <row r="1145" s="68" customFormat="1" ht="11.25"/>
    <row r="1146" s="68" customFormat="1" ht="11.25"/>
    <row r="1147" s="68" customFormat="1" ht="11.25"/>
    <row r="1148" s="68" customFormat="1" ht="11.25"/>
    <row r="1149" s="68" customFormat="1" ht="11.25"/>
    <row r="1150" s="68" customFormat="1" ht="11.25"/>
    <row r="1151" s="68" customFormat="1" ht="11.25"/>
    <row r="1152" s="68" customFormat="1" ht="11.25"/>
    <row r="1153" s="68" customFormat="1" ht="11.25"/>
    <row r="1154" s="68" customFormat="1" ht="11.25"/>
    <row r="1155" s="68" customFormat="1" ht="11.25"/>
    <row r="1156" s="68" customFormat="1" ht="11.25"/>
    <row r="1157" s="68" customFormat="1" ht="11.25"/>
    <row r="1158" s="68" customFormat="1" ht="11.25"/>
    <row r="1159" s="68" customFormat="1" ht="11.25"/>
    <row r="1160" s="68" customFormat="1" ht="11.25"/>
    <row r="1161" s="68" customFormat="1" ht="11.25"/>
    <row r="1162" s="68" customFormat="1" ht="11.25"/>
    <row r="1163" s="68" customFormat="1" ht="11.25"/>
    <row r="1164" s="68" customFormat="1" ht="11.25"/>
    <row r="1165" s="68" customFormat="1" ht="11.25"/>
    <row r="1166" s="68" customFormat="1" ht="11.25"/>
    <row r="1167" s="68" customFormat="1" ht="11.25"/>
    <row r="1168" s="68" customFormat="1" ht="11.25"/>
    <row r="1169" s="68" customFormat="1" ht="11.25"/>
    <row r="1170" s="68" customFormat="1" ht="11.25"/>
    <row r="1171" s="68" customFormat="1" ht="11.25"/>
    <row r="1172" s="68" customFormat="1" ht="11.25"/>
    <row r="1173" s="68" customFormat="1" ht="11.25"/>
    <row r="1174" s="68" customFormat="1" ht="11.25"/>
    <row r="1175" s="68" customFormat="1" ht="11.25"/>
    <row r="1176" s="68" customFormat="1" ht="11.25"/>
    <row r="1177" s="68" customFormat="1" ht="11.25"/>
    <row r="1178" s="68" customFormat="1" ht="11.25"/>
    <row r="1179" s="68" customFormat="1" ht="11.25"/>
    <row r="1180" s="68" customFormat="1" ht="11.25"/>
    <row r="1181" s="68" customFormat="1" ht="11.25"/>
    <row r="1182" s="68" customFormat="1" ht="11.25"/>
    <row r="1183" s="68" customFormat="1" ht="11.25"/>
    <row r="1184" s="68" customFormat="1" ht="11.25"/>
    <row r="1185" s="68" customFormat="1" ht="11.25"/>
    <row r="1186" s="68" customFormat="1" ht="11.25"/>
    <row r="1187" s="68" customFormat="1" ht="11.25"/>
    <row r="1188" s="68" customFormat="1" ht="11.25"/>
    <row r="1189" s="68" customFormat="1" ht="11.25"/>
    <row r="1190" s="68" customFormat="1" ht="11.25"/>
    <row r="1191" s="68" customFormat="1" ht="11.25"/>
    <row r="1192" s="68" customFormat="1" ht="11.25"/>
    <row r="1193" s="68" customFormat="1" ht="11.25"/>
    <row r="1194" s="68" customFormat="1" ht="11.25"/>
    <row r="1195" s="68" customFormat="1" ht="11.25"/>
    <row r="1196" s="68" customFormat="1" ht="11.25"/>
    <row r="1197" s="68" customFormat="1" ht="11.25"/>
    <row r="1198" s="68" customFormat="1" ht="11.25"/>
    <row r="1199" s="68" customFormat="1" ht="11.25"/>
    <row r="1200" s="68" customFormat="1" ht="11.25"/>
    <row r="1201" s="68" customFormat="1" ht="11.25"/>
    <row r="1202" s="68" customFormat="1" ht="11.25"/>
    <row r="1203" s="68" customFormat="1" ht="11.25"/>
    <row r="1204" s="68" customFormat="1" ht="11.25"/>
    <row r="1205" s="68" customFormat="1" ht="11.25"/>
    <row r="1206" s="68" customFormat="1" ht="11.25"/>
    <row r="1207" s="68" customFormat="1" ht="11.25"/>
    <row r="1208" s="68" customFormat="1" ht="11.25"/>
    <row r="1209" s="68" customFormat="1" ht="11.25"/>
    <row r="1210" s="68" customFormat="1" ht="11.25"/>
    <row r="1211" s="68" customFormat="1" ht="11.25"/>
    <row r="1212" s="68" customFormat="1" ht="11.25"/>
    <row r="1213" s="68" customFormat="1" ht="11.25"/>
    <row r="1214" s="68" customFormat="1" ht="11.25"/>
    <row r="1215" s="68" customFormat="1" ht="11.25"/>
    <row r="1216" s="68" customFormat="1" ht="11.25"/>
    <row r="1217" s="68" customFormat="1" ht="11.25"/>
    <row r="1218" s="68" customFormat="1" ht="11.25"/>
    <row r="1219" s="68" customFormat="1" ht="11.25"/>
    <row r="1220" s="68" customFormat="1" ht="11.25"/>
    <row r="1221" s="68" customFormat="1" ht="11.25"/>
    <row r="1222" s="68" customFormat="1" ht="11.25"/>
    <row r="1223" s="68" customFormat="1" ht="11.25"/>
    <row r="1224" s="68" customFormat="1" ht="11.25"/>
    <row r="1225" s="68" customFormat="1" ht="11.25"/>
    <row r="1226" s="68" customFormat="1" ht="11.25"/>
    <row r="1227" s="68" customFormat="1" ht="11.25"/>
    <row r="1228" s="68" customFormat="1" ht="11.25"/>
    <row r="1229" s="68" customFormat="1" ht="11.25"/>
    <row r="1230" s="68" customFormat="1" ht="11.25"/>
    <row r="1231" s="68" customFormat="1" ht="11.25"/>
    <row r="1232" s="68" customFormat="1" ht="11.25"/>
    <row r="1233" s="68" customFormat="1" ht="11.25"/>
    <row r="1234" s="68" customFormat="1" ht="11.25"/>
    <row r="1235" s="68" customFormat="1" ht="11.25"/>
    <row r="1236" s="68" customFormat="1" ht="11.25"/>
    <row r="1237" s="68" customFormat="1" ht="11.25"/>
    <row r="1238" s="68" customFormat="1" ht="11.25"/>
    <row r="1239" s="68" customFormat="1" ht="11.25"/>
    <row r="1240" s="68" customFormat="1" ht="11.25"/>
    <row r="1241" s="68" customFormat="1" ht="11.25"/>
    <row r="1242" s="68" customFormat="1" ht="11.25"/>
    <row r="1243" s="68" customFormat="1" ht="11.25"/>
    <row r="1244" s="68" customFormat="1" ht="11.25"/>
    <row r="1245" s="68" customFormat="1" ht="11.25"/>
    <row r="1246" s="68" customFormat="1" ht="11.25"/>
    <row r="1247" s="68" customFormat="1" ht="11.25"/>
    <row r="1248" s="68" customFormat="1" ht="11.25"/>
    <row r="1249" s="68" customFormat="1" ht="11.25"/>
    <row r="1250" s="68" customFormat="1" ht="11.25"/>
    <row r="1251" s="68" customFormat="1" ht="11.25"/>
    <row r="1252" s="68" customFormat="1" ht="11.25"/>
    <row r="1253" s="68" customFormat="1" ht="11.25"/>
    <row r="1254" s="68" customFormat="1" ht="11.25"/>
    <row r="1255" s="68" customFormat="1" ht="11.25"/>
    <row r="1256" s="68" customFormat="1" ht="11.25"/>
    <row r="1257" s="68" customFormat="1" ht="11.25"/>
    <row r="1258" s="68" customFormat="1" ht="11.25"/>
    <row r="1259" s="68" customFormat="1" ht="11.25"/>
    <row r="1260" s="68" customFormat="1" ht="11.25"/>
    <row r="1261" s="68" customFormat="1" ht="11.25"/>
    <row r="1262" s="68" customFormat="1" ht="11.25"/>
    <row r="1263" s="68" customFormat="1" ht="11.25"/>
    <row r="1264" s="68" customFormat="1" ht="11.25"/>
    <row r="1265" s="68" customFormat="1" ht="11.25"/>
    <row r="1266" s="68" customFormat="1" ht="11.25"/>
    <row r="1267" s="68" customFormat="1" ht="11.25"/>
    <row r="1268" s="68" customFormat="1" ht="11.25"/>
    <row r="1269" s="68" customFormat="1" ht="11.25"/>
    <row r="1270" s="68" customFormat="1" ht="11.25"/>
    <row r="1271" s="68" customFormat="1" ht="11.25"/>
    <row r="1272" s="68" customFormat="1" ht="11.25"/>
    <row r="1273" s="68" customFormat="1" ht="11.25"/>
    <row r="1274" s="68" customFormat="1" ht="11.25"/>
    <row r="1275" s="68" customFormat="1" ht="11.25"/>
    <row r="1276" s="68" customFormat="1" ht="11.25"/>
    <row r="1277" s="68" customFormat="1" ht="11.25"/>
    <row r="1278" s="68" customFormat="1" ht="11.25"/>
    <row r="1279" s="68" customFormat="1" ht="11.25"/>
    <row r="1280" s="68" customFormat="1" ht="11.25"/>
    <row r="1281" s="68" customFormat="1" ht="11.25"/>
    <row r="1282" s="68" customFormat="1" ht="11.25"/>
    <row r="1283" s="68" customFormat="1" ht="11.25"/>
    <row r="1284" s="68" customFormat="1" ht="11.25"/>
    <row r="1285" s="68" customFormat="1" ht="11.25"/>
    <row r="1286" s="68" customFormat="1" ht="11.25"/>
    <row r="1287" s="68" customFormat="1" ht="11.25"/>
    <row r="1288" s="68" customFormat="1" ht="11.25"/>
    <row r="1289" s="68" customFormat="1" ht="11.25"/>
    <row r="1290" s="68" customFormat="1" ht="11.25"/>
    <row r="1291" s="68" customFormat="1" ht="11.25"/>
    <row r="1292" s="68" customFormat="1" ht="11.25"/>
    <row r="1293" s="68" customFormat="1" ht="11.25"/>
    <row r="1294" s="68" customFormat="1" ht="11.25"/>
    <row r="1295" s="68" customFormat="1" ht="11.25"/>
    <row r="1296" s="68" customFormat="1" ht="11.25"/>
    <row r="1297" s="68" customFormat="1" ht="11.25"/>
    <row r="1298" s="68" customFormat="1" ht="11.25"/>
    <row r="1299" s="68" customFormat="1" ht="11.25"/>
    <row r="1300" s="68" customFormat="1" ht="11.25"/>
    <row r="1301" s="68" customFormat="1" ht="11.25"/>
    <row r="1302" s="68" customFormat="1" ht="11.25"/>
    <row r="1303" s="68" customFormat="1" ht="11.25"/>
    <row r="1304" s="68" customFormat="1" ht="11.25"/>
    <row r="1305" s="68" customFormat="1" ht="11.25"/>
    <row r="1306" s="68" customFormat="1" ht="11.25"/>
    <row r="1307" s="68" customFormat="1" ht="11.25"/>
    <row r="1308" s="68" customFormat="1" ht="11.25"/>
    <row r="1309" s="68" customFormat="1" ht="11.25"/>
    <row r="1310" s="68" customFormat="1" ht="11.25"/>
    <row r="1311" s="68" customFormat="1" ht="11.25"/>
    <row r="1312" s="68" customFormat="1" ht="11.25"/>
    <row r="1313" s="68" customFormat="1" ht="11.25"/>
    <row r="1314" s="68" customFormat="1" ht="11.25"/>
    <row r="1315" s="68" customFormat="1" ht="11.25"/>
    <row r="1316" s="68" customFormat="1" ht="11.25"/>
    <row r="1317" s="68" customFormat="1" ht="11.25"/>
    <row r="1318" s="68" customFormat="1" ht="11.25"/>
    <row r="1319" s="68" customFormat="1" ht="11.25"/>
    <row r="1320" s="68" customFormat="1" ht="11.25"/>
    <row r="1321" s="68" customFormat="1" ht="11.25"/>
    <row r="1322" s="68" customFormat="1" ht="11.25"/>
    <row r="1323" s="68" customFormat="1" ht="11.25"/>
    <row r="1324" s="68" customFormat="1" ht="11.25"/>
    <row r="1325" s="68" customFormat="1" ht="11.25"/>
    <row r="1326" s="68" customFormat="1" ht="11.25"/>
    <row r="1327" s="68" customFormat="1" ht="11.25"/>
    <row r="1328" s="68" customFormat="1" ht="11.25"/>
    <row r="1329" s="68" customFormat="1" ht="11.25"/>
    <row r="1330" s="68" customFormat="1" ht="11.25"/>
    <row r="1331" s="68" customFormat="1" ht="11.25"/>
    <row r="1332" s="68" customFormat="1" ht="11.25"/>
    <row r="1333" s="68" customFormat="1" ht="11.25"/>
    <row r="1334" s="68" customFormat="1" ht="11.25"/>
    <row r="1335" s="68" customFormat="1" ht="11.25"/>
    <row r="1336" s="68" customFormat="1" ht="11.25"/>
    <row r="1337" s="68" customFormat="1" ht="11.25"/>
    <row r="1338" s="68" customFormat="1" ht="11.25"/>
    <row r="1339" s="68" customFormat="1" ht="11.25"/>
    <row r="1340" s="68" customFormat="1" ht="11.25"/>
    <row r="1341" s="68" customFormat="1" ht="11.25"/>
    <row r="1342" s="68" customFormat="1" ht="11.25"/>
    <row r="1343" s="68" customFormat="1" ht="11.25"/>
    <row r="1344" s="68" customFormat="1" ht="11.25"/>
    <row r="1345" s="68" customFormat="1" ht="11.25"/>
    <row r="1346" s="68" customFormat="1" ht="11.25"/>
    <row r="1347" s="68" customFormat="1" ht="11.25"/>
    <row r="1348" s="68" customFormat="1" ht="11.25"/>
    <row r="1349" s="68" customFormat="1" ht="11.25"/>
    <row r="1350" s="68" customFormat="1" ht="11.25"/>
    <row r="1351" s="68" customFormat="1" ht="11.25"/>
    <row r="1352" s="68" customFormat="1" ht="11.25"/>
    <row r="1353" s="68" customFormat="1" ht="11.25"/>
    <row r="1354" s="68" customFormat="1" ht="11.25"/>
    <row r="1355" s="68" customFormat="1" ht="11.25"/>
    <row r="1356" s="68" customFormat="1" ht="11.25"/>
    <row r="1357" s="68" customFormat="1" ht="11.25"/>
    <row r="1358" s="68" customFormat="1" ht="11.25"/>
    <row r="1359" s="68" customFormat="1" ht="11.25"/>
    <row r="1360" s="68" customFormat="1" ht="11.25"/>
    <row r="1361" s="68" customFormat="1" ht="11.25"/>
    <row r="1362" s="68" customFormat="1" ht="11.25"/>
    <row r="1363" s="68" customFormat="1" ht="11.25"/>
    <row r="1364" s="68" customFormat="1" ht="11.25"/>
    <row r="1365" s="68" customFormat="1" ht="11.25"/>
    <row r="1366" s="68" customFormat="1" ht="11.25"/>
    <row r="1367" s="68" customFormat="1" ht="11.25"/>
    <row r="1368" s="68" customFormat="1" ht="11.25"/>
    <row r="1369" s="68" customFormat="1" ht="11.25"/>
    <row r="1370" s="68" customFormat="1" ht="11.25"/>
    <row r="1371" s="68" customFormat="1" ht="11.25"/>
    <row r="1372" s="68" customFormat="1" ht="11.25"/>
    <row r="1373" s="68" customFormat="1" ht="11.25"/>
    <row r="1374" s="68" customFormat="1" ht="11.25"/>
    <row r="1375" s="68" customFormat="1" ht="11.25"/>
    <row r="1376" s="68" customFormat="1" ht="11.25"/>
    <row r="1377" s="68" customFormat="1" ht="11.25"/>
    <row r="1378" s="68" customFormat="1" ht="11.25"/>
    <row r="1379" s="68" customFormat="1" ht="11.25"/>
    <row r="1380" s="68" customFormat="1" ht="11.25"/>
    <row r="1381" s="68" customFormat="1" ht="11.25"/>
    <row r="1382" s="68" customFormat="1" ht="11.25"/>
    <row r="1383" s="68" customFormat="1" ht="11.25"/>
    <row r="1384" s="68" customFormat="1" ht="11.25"/>
    <row r="1385" s="68" customFormat="1" ht="11.25"/>
    <row r="1386" s="68" customFormat="1" ht="11.25"/>
    <row r="1387" s="68" customFormat="1" ht="11.25"/>
    <row r="1388" s="68" customFormat="1" ht="11.25"/>
    <row r="1389" s="68" customFormat="1" ht="11.25"/>
    <row r="1390" s="68" customFormat="1" ht="11.25"/>
    <row r="1391" s="68" customFormat="1" ht="11.25"/>
    <row r="1392" s="68" customFormat="1" ht="11.25"/>
    <row r="1393" s="68" customFormat="1" ht="11.25"/>
    <row r="1394" s="68" customFormat="1" ht="11.25"/>
    <row r="1395" s="68" customFormat="1" ht="11.25"/>
    <row r="1396" s="68" customFormat="1" ht="11.25"/>
    <row r="1397" s="68" customFormat="1" ht="11.25"/>
    <row r="1398" s="68" customFormat="1" ht="11.25"/>
    <row r="1399" s="68" customFormat="1" ht="11.25"/>
    <row r="1400" s="68" customFormat="1" ht="11.25"/>
    <row r="1401" s="68" customFormat="1" ht="11.25"/>
    <row r="1402" s="68" customFormat="1" ht="11.25"/>
    <row r="1403" s="68" customFormat="1" ht="11.25"/>
    <row r="1404" s="68" customFormat="1" ht="11.25"/>
    <row r="1405" s="68" customFormat="1" ht="11.25"/>
    <row r="1406" s="68" customFormat="1" ht="11.25"/>
    <row r="1407" s="68" customFormat="1" ht="11.25"/>
    <row r="1408" s="68" customFormat="1" ht="11.25"/>
    <row r="1409" s="68" customFormat="1" ht="11.25"/>
    <row r="1410" s="68" customFormat="1" ht="11.25"/>
    <row r="1411" s="68" customFormat="1" ht="11.25"/>
    <row r="1412" s="68" customFormat="1" ht="11.25"/>
    <row r="1413" s="68" customFormat="1" ht="11.25"/>
    <row r="1414" s="68" customFormat="1" ht="11.25"/>
    <row r="1415" s="68" customFormat="1" ht="11.25"/>
    <row r="1416" s="68" customFormat="1" ht="11.25"/>
    <row r="1417" s="68" customFormat="1" ht="11.25"/>
    <row r="1418" s="68" customFormat="1" ht="11.25"/>
    <row r="1419" s="68" customFormat="1" ht="11.25"/>
    <row r="1420" s="68" customFormat="1" ht="11.25"/>
    <row r="1421" s="68" customFormat="1" ht="11.25"/>
    <row r="1422" s="68" customFormat="1" ht="11.25"/>
    <row r="1423" s="68" customFormat="1" ht="11.25"/>
    <row r="1424" s="68" customFormat="1" ht="11.25"/>
    <row r="1425" s="68" customFormat="1" ht="11.25"/>
    <row r="1426" s="68" customFormat="1" ht="11.25"/>
    <row r="1427" s="68" customFormat="1" ht="11.25"/>
    <row r="1428" s="68" customFormat="1" ht="11.25"/>
    <row r="1429" s="68" customFormat="1" ht="11.25"/>
    <row r="1430" s="68" customFormat="1" ht="11.25"/>
    <row r="1431" s="68" customFormat="1" ht="11.25"/>
    <row r="1432" s="68" customFormat="1" ht="11.25"/>
    <row r="1433" s="68" customFormat="1" ht="11.25"/>
    <row r="1434" s="68" customFormat="1" ht="11.25"/>
    <row r="1435" s="68" customFormat="1" ht="11.25"/>
    <row r="1436" s="68" customFormat="1" ht="11.25"/>
    <row r="1437" s="68" customFormat="1" ht="11.25"/>
    <row r="1438" s="68" customFormat="1" ht="11.25"/>
    <row r="1439" s="68" customFormat="1" ht="11.25"/>
    <row r="1440" s="68" customFormat="1" ht="11.25"/>
    <row r="1441" s="68" customFormat="1" ht="11.25"/>
    <row r="1442" s="68" customFormat="1" ht="11.25"/>
    <row r="1443" s="68" customFormat="1" ht="11.25"/>
    <row r="1444" s="68" customFormat="1" ht="11.25"/>
    <row r="1445" s="68" customFormat="1" ht="11.25"/>
    <row r="1446" s="68" customFormat="1" ht="11.25"/>
    <row r="1447" s="68" customFormat="1" ht="11.25"/>
    <row r="1448" s="68" customFormat="1" ht="11.25"/>
    <row r="1449" s="68" customFormat="1" ht="11.25"/>
    <row r="1450" s="68" customFormat="1" ht="11.25"/>
    <row r="1451" s="68" customFormat="1" ht="11.25"/>
    <row r="1452" s="68" customFormat="1" ht="11.25"/>
    <row r="1453" s="68" customFormat="1" ht="11.25"/>
    <row r="1454" s="68" customFormat="1" ht="11.25"/>
    <row r="1455" s="68" customFormat="1" ht="11.25"/>
    <row r="1456" s="68" customFormat="1" ht="11.25"/>
    <row r="1457" s="68" customFormat="1" ht="11.25"/>
    <row r="1458" s="68" customFormat="1" ht="11.25"/>
    <row r="1459" s="68" customFormat="1" ht="11.25"/>
    <row r="1460" s="68" customFormat="1" ht="11.25"/>
    <row r="1461" s="68" customFormat="1" ht="11.25"/>
    <row r="1462" s="68" customFormat="1" ht="11.25"/>
    <row r="1463" s="68" customFormat="1" ht="11.25"/>
    <row r="1464" s="68" customFormat="1" ht="11.25"/>
    <row r="1465" s="68" customFormat="1" ht="11.25"/>
    <row r="1466" s="68" customFormat="1" ht="11.25"/>
    <row r="1467" s="68" customFormat="1" ht="11.25"/>
    <row r="1468" s="68" customFormat="1" ht="11.25"/>
    <row r="1469" s="68" customFormat="1" ht="11.25"/>
    <row r="1470" s="68" customFormat="1" ht="11.25"/>
    <row r="1471" s="68" customFormat="1" ht="11.25"/>
    <row r="1472" s="68" customFormat="1" ht="11.25"/>
    <row r="1473" s="68" customFormat="1" ht="11.25"/>
    <row r="1474" s="68" customFormat="1" ht="11.25"/>
    <row r="1475" s="68" customFormat="1" ht="11.25"/>
    <row r="1476" s="68" customFormat="1" ht="11.25"/>
    <row r="1477" s="68" customFormat="1" ht="11.25"/>
    <row r="1478" s="68" customFormat="1" ht="11.25"/>
    <row r="1479" s="68" customFormat="1" ht="11.25"/>
    <row r="1480" s="68" customFormat="1" ht="11.25"/>
    <row r="1481" s="68" customFormat="1" ht="11.25"/>
    <row r="1482" s="68" customFormat="1" ht="11.25"/>
    <row r="1483" s="68" customFormat="1" ht="11.25"/>
    <row r="1484" s="68" customFormat="1" ht="11.25"/>
    <row r="1485" s="68" customFormat="1" ht="11.25"/>
    <row r="1486" s="68" customFormat="1" ht="11.25"/>
    <row r="1487" s="68" customFormat="1" ht="11.25"/>
    <row r="1488" s="68" customFormat="1" ht="11.25"/>
    <row r="1489" s="68" customFormat="1" ht="11.25"/>
    <row r="1490" s="68" customFormat="1" ht="11.25"/>
    <row r="1491" s="68" customFormat="1" ht="11.25"/>
    <row r="1492" s="68" customFormat="1" ht="11.25"/>
    <row r="1493" s="68" customFormat="1" ht="11.25"/>
    <row r="1494" s="68" customFormat="1" ht="11.25"/>
    <row r="1495" s="68" customFormat="1" ht="11.25"/>
    <row r="1496" s="68" customFormat="1" ht="11.25"/>
    <row r="1497" s="68" customFormat="1" ht="11.25"/>
    <row r="1498" s="68" customFormat="1" ht="11.25"/>
    <row r="1499" s="68" customFormat="1" ht="11.25"/>
    <row r="1500" s="68" customFormat="1" ht="11.25"/>
    <row r="1501" s="68" customFormat="1" ht="11.25"/>
    <row r="1502" s="68" customFormat="1" ht="11.25"/>
    <row r="1503" s="68" customFormat="1" ht="11.25"/>
    <row r="1504" s="68" customFormat="1" ht="11.25"/>
    <row r="1505" s="68" customFormat="1" ht="11.25"/>
    <row r="1506" s="68" customFormat="1" ht="11.25"/>
    <row r="1507" s="68" customFormat="1" ht="11.25"/>
    <row r="1508" s="68" customFormat="1" ht="11.25"/>
    <row r="1509" s="68" customFormat="1" ht="11.25"/>
    <row r="1510" s="68" customFormat="1" ht="11.25"/>
    <row r="1511" s="68" customFormat="1" ht="11.25"/>
    <row r="1512" s="68" customFormat="1" ht="11.25"/>
    <row r="1513" s="68" customFormat="1" ht="11.25"/>
    <row r="1514" s="68" customFormat="1" ht="11.25"/>
    <row r="1515" s="68" customFormat="1" ht="11.25"/>
    <row r="1516" s="68" customFormat="1" ht="11.25"/>
    <row r="1517" s="68" customFormat="1" ht="11.25"/>
    <row r="1518" s="68" customFormat="1" ht="11.25"/>
    <row r="1519" s="68" customFormat="1" ht="11.25"/>
    <row r="1520" s="68" customFormat="1" ht="11.25"/>
    <row r="1521" s="68" customFormat="1" ht="11.25"/>
    <row r="1522" s="68" customFormat="1" ht="11.25"/>
    <row r="1523" s="68" customFormat="1" ht="11.25"/>
    <row r="1524" s="68" customFormat="1" ht="11.25"/>
    <row r="1525" s="68" customFormat="1" ht="11.25"/>
    <row r="1526" s="68" customFormat="1" ht="11.25"/>
    <row r="1527" s="68" customFormat="1" ht="11.25"/>
    <row r="1528" s="68" customFormat="1" ht="11.25"/>
    <row r="1529" s="68" customFormat="1" ht="11.25"/>
    <row r="1530" s="68" customFormat="1" ht="11.25"/>
    <row r="1531" s="68" customFormat="1" ht="11.25"/>
    <row r="1532" s="68" customFormat="1" ht="11.25"/>
    <row r="1533" s="68" customFormat="1" ht="11.25"/>
    <row r="1534" s="68" customFormat="1" ht="11.25"/>
    <row r="1535" s="68" customFormat="1" ht="11.25"/>
    <row r="1536" s="68" customFormat="1" ht="11.25"/>
    <row r="1537" s="68" customFormat="1" ht="11.25"/>
    <row r="1538" s="68" customFormat="1" ht="11.25"/>
    <row r="1539" s="68" customFormat="1" ht="11.25"/>
    <row r="1540" s="68" customFormat="1" ht="11.25"/>
    <row r="1541" s="68" customFormat="1" ht="11.25"/>
    <row r="1542" s="68" customFormat="1" ht="11.25"/>
    <row r="1543" s="68" customFormat="1" ht="11.25"/>
    <row r="1544" s="68" customFormat="1" ht="11.25"/>
    <row r="1545" s="68" customFormat="1" ht="11.25"/>
    <row r="1546" s="68" customFormat="1" ht="11.25"/>
    <row r="1547" s="68" customFormat="1" ht="11.25"/>
    <row r="1548" s="68" customFormat="1" ht="11.25"/>
    <row r="1549" s="68" customFormat="1" ht="11.25"/>
    <row r="1550" s="68" customFormat="1" ht="11.25"/>
    <row r="1551" s="68" customFormat="1" ht="11.25"/>
    <row r="1552" s="68" customFormat="1" ht="11.25"/>
    <row r="1553" s="68" customFormat="1" ht="11.25"/>
    <row r="1554" s="68" customFormat="1" ht="11.25"/>
    <row r="1555" s="68" customFormat="1" ht="11.25"/>
    <row r="1556" s="68" customFormat="1" ht="11.25"/>
    <row r="1557" s="68" customFormat="1" ht="11.25"/>
    <row r="1558" s="68" customFormat="1" ht="11.25"/>
    <row r="1559" s="68" customFormat="1" ht="11.25"/>
    <row r="1560" s="68" customFormat="1" ht="11.25"/>
    <row r="1561" s="68" customFormat="1" ht="11.25"/>
    <row r="1562" s="68" customFormat="1" ht="11.25"/>
    <row r="1563" s="68" customFormat="1" ht="11.25"/>
    <row r="1564" s="68" customFormat="1" ht="11.25"/>
    <row r="1565" s="68" customFormat="1" ht="11.25"/>
    <row r="1566" s="68" customFormat="1" ht="11.25"/>
    <row r="1567" s="68" customFormat="1" ht="11.25"/>
    <row r="1568" s="68" customFormat="1" ht="11.25"/>
    <row r="1569" s="68" customFormat="1" ht="11.25"/>
    <row r="1570" s="68" customFormat="1" ht="11.25"/>
    <row r="1571" s="68" customFormat="1" ht="11.25"/>
    <row r="1572" s="68" customFormat="1" ht="11.25"/>
    <row r="1573" s="68" customFormat="1" ht="11.25"/>
    <row r="1574" s="68" customFormat="1" ht="11.25"/>
    <row r="1575" s="68" customFormat="1" ht="11.25"/>
    <row r="1576" s="68" customFormat="1" ht="11.25"/>
    <row r="1577" s="68" customFormat="1" ht="11.25"/>
    <row r="1578" s="68" customFormat="1" ht="11.25"/>
    <row r="1579" s="68" customFormat="1" ht="11.25"/>
    <row r="1580" s="68" customFormat="1" ht="11.25"/>
    <row r="1581" s="68" customFormat="1" ht="11.25"/>
    <row r="1582" s="68" customFormat="1" ht="11.25"/>
    <row r="1583" s="68" customFormat="1" ht="11.25"/>
    <row r="1584" s="68" customFormat="1" ht="11.25"/>
    <row r="1585" s="68" customFormat="1" ht="11.25"/>
    <row r="1586" s="68" customFormat="1" ht="11.25"/>
    <row r="1587" s="68" customFormat="1" ht="11.25"/>
    <row r="1588" s="68" customFormat="1" ht="11.25"/>
    <row r="1589" s="68" customFormat="1" ht="11.25"/>
    <row r="1590" s="68" customFormat="1" ht="11.25"/>
    <row r="1591" s="68" customFormat="1" ht="11.25"/>
    <row r="1592" s="68" customFormat="1" ht="11.25"/>
    <row r="1593" s="68" customFormat="1" ht="11.25"/>
    <row r="1594" s="68" customFormat="1" ht="11.25"/>
    <row r="1595" s="68" customFormat="1" ht="11.25"/>
    <row r="1596" s="68" customFormat="1" ht="11.25"/>
    <row r="1597" s="68" customFormat="1" ht="11.25"/>
    <row r="1598" s="68" customFormat="1" ht="11.25"/>
    <row r="1599" s="68" customFormat="1" ht="11.25"/>
    <row r="1600" s="68" customFormat="1" ht="11.25"/>
    <row r="1601" s="68" customFormat="1" ht="11.25"/>
    <row r="1602" s="68" customFormat="1" ht="11.25"/>
    <row r="1603" s="68" customFormat="1" ht="11.25"/>
    <row r="1604" s="68" customFormat="1" ht="11.25"/>
    <row r="1605" s="68" customFormat="1" ht="11.25"/>
    <row r="1606" s="68" customFormat="1" ht="11.25"/>
    <row r="1607" s="68" customFormat="1" ht="11.25"/>
    <row r="1608" s="68" customFormat="1" ht="11.25"/>
    <row r="1609" s="68" customFormat="1" ht="11.25"/>
    <row r="1610" s="68" customFormat="1" ht="11.25"/>
    <row r="1611" s="68" customFormat="1" ht="11.25"/>
    <row r="1612" s="68" customFormat="1" ht="11.25"/>
    <row r="1613" s="68" customFormat="1" ht="11.25"/>
    <row r="1614" s="68" customFormat="1" ht="11.25"/>
    <row r="1615" s="68" customFormat="1" ht="11.25"/>
    <row r="1616" s="68" customFormat="1" ht="11.25"/>
    <row r="1617" s="68" customFormat="1" ht="11.25"/>
    <row r="1618" s="68" customFormat="1" ht="11.25"/>
    <row r="1619" s="68" customFormat="1" ht="11.25"/>
    <row r="1620" s="68" customFormat="1" ht="11.25"/>
    <row r="1621" s="68" customFormat="1" ht="11.25"/>
    <row r="1622" s="68" customFormat="1" ht="11.25"/>
    <row r="1623" s="68" customFormat="1" ht="11.25"/>
    <row r="1624" s="68" customFormat="1" ht="11.25"/>
    <row r="1625" s="68" customFormat="1" ht="11.25"/>
    <row r="1626" s="68" customFormat="1" ht="11.25"/>
    <row r="1627" s="68" customFormat="1" ht="11.25"/>
    <row r="1628" s="68" customFormat="1" ht="11.25"/>
    <row r="1629" s="68" customFormat="1" ht="11.25"/>
    <row r="1630" s="68" customFormat="1" ht="11.25"/>
    <row r="1631" s="68" customFormat="1" ht="11.25"/>
    <row r="1632" s="68" customFormat="1" ht="11.25"/>
    <row r="1633" s="68" customFormat="1" ht="11.25"/>
    <row r="1634" s="68" customFormat="1" ht="11.25"/>
    <row r="1635" s="68" customFormat="1" ht="11.25"/>
    <row r="1636" s="68" customFormat="1" ht="11.25"/>
    <row r="1637" s="68" customFormat="1" ht="11.25"/>
    <row r="1638" s="68" customFormat="1" ht="11.25"/>
    <row r="1639" s="68" customFormat="1" ht="11.25"/>
    <row r="1640" s="68" customFormat="1" ht="11.25"/>
    <row r="1641" s="68" customFormat="1" ht="11.25"/>
    <row r="1642" s="68" customFormat="1" ht="11.25"/>
    <row r="1643" s="68" customFormat="1" ht="11.25"/>
    <row r="1644" s="68" customFormat="1" ht="11.25"/>
    <row r="1645" s="68" customFormat="1" ht="11.25"/>
    <row r="1646" s="68" customFormat="1" ht="11.25"/>
    <row r="1647" s="68" customFormat="1" ht="11.25"/>
    <row r="1648" s="68" customFormat="1" ht="11.25"/>
    <row r="1649" s="68" customFormat="1" ht="11.25"/>
    <row r="1650" s="68" customFormat="1" ht="11.25"/>
    <row r="1651" s="68" customFormat="1" ht="11.25"/>
    <row r="1652" s="68" customFormat="1" ht="11.25"/>
    <row r="1653" s="68" customFormat="1" ht="11.25"/>
    <row r="1654" s="68" customFormat="1" ht="11.25"/>
    <row r="1655" s="68" customFormat="1" ht="11.25"/>
    <row r="1656" s="68" customFormat="1" ht="11.25"/>
    <row r="1657" s="68" customFormat="1" ht="11.25"/>
    <row r="1658" s="68" customFormat="1" ht="11.25"/>
    <row r="1659" s="68" customFormat="1" ht="11.25"/>
    <row r="1660" s="68" customFormat="1" ht="11.25"/>
    <row r="1661" s="68" customFormat="1" ht="11.25"/>
    <row r="1662" s="68" customFormat="1" ht="11.25"/>
    <row r="1663" s="68" customFormat="1" ht="11.25"/>
    <row r="1664" s="68" customFormat="1" ht="11.25"/>
    <row r="1665" s="68" customFormat="1" ht="11.25"/>
    <row r="1666" s="68" customFormat="1" ht="11.25"/>
    <row r="1667" s="68" customFormat="1" ht="11.25"/>
    <row r="1668" s="68" customFormat="1" ht="11.25"/>
    <row r="1669" s="68" customFormat="1" ht="11.25"/>
    <row r="1670" s="68" customFormat="1" ht="11.25"/>
    <row r="1671" s="68" customFormat="1" ht="11.25"/>
    <row r="1672" s="68" customFormat="1" ht="11.25"/>
    <row r="1673" s="68" customFormat="1" ht="11.25"/>
    <row r="1674" s="68" customFormat="1" ht="11.25"/>
    <row r="1675" s="68" customFormat="1" ht="11.25"/>
    <row r="1676" s="68" customFormat="1" ht="11.25"/>
    <row r="1677" s="68" customFormat="1" ht="11.25"/>
    <row r="1678" s="68" customFormat="1" ht="11.25"/>
    <row r="1679" s="68" customFormat="1" ht="11.25"/>
    <row r="1680" s="68" customFormat="1" ht="11.25"/>
    <row r="1681" s="68" customFormat="1" ht="11.25"/>
  </sheetData>
  <sheetProtection password="C89B" sheet="1" objects="1" scenarios="1" formatCells="0" selectLockedCells="1"/>
  <mergeCells count="33">
    <mergeCell ref="A34:C34"/>
    <mergeCell ref="A35:C35"/>
    <mergeCell ref="A36:C36"/>
    <mergeCell ref="A28:C28"/>
    <mergeCell ref="A29:B29"/>
    <mergeCell ref="A30:C30"/>
    <mergeCell ref="A31:C31"/>
    <mergeCell ref="A32:B32"/>
    <mergeCell ref="A33:C33"/>
    <mergeCell ref="A21:C21"/>
    <mergeCell ref="A22:C22"/>
    <mergeCell ref="A23:C23"/>
    <mergeCell ref="A25:C25"/>
    <mergeCell ref="A26:C26"/>
    <mergeCell ref="A27:C27"/>
    <mergeCell ref="A15:C15"/>
    <mergeCell ref="A16:C16"/>
    <mergeCell ref="A17:C17"/>
    <mergeCell ref="A18:C18"/>
    <mergeCell ref="A19:C19"/>
    <mergeCell ref="A20:C20"/>
    <mergeCell ref="B5:C5"/>
    <mergeCell ref="D5:K5"/>
    <mergeCell ref="A6:C11"/>
    <mergeCell ref="A12:C12"/>
    <mergeCell ref="A13:C13"/>
    <mergeCell ref="A14:C14"/>
    <mergeCell ref="C1:L1"/>
    <mergeCell ref="B2:C2"/>
    <mergeCell ref="B3:C3"/>
    <mergeCell ref="B4:C4"/>
    <mergeCell ref="D4:E4"/>
    <mergeCell ref="F4:G4"/>
  </mergeCells>
  <conditionalFormatting sqref="E6">
    <cfRule type="containsBlanks" priority="13" dxfId="0" stopIfTrue="1">
      <formula>LEN(TRIM(E6))=0</formula>
    </cfRule>
  </conditionalFormatting>
  <conditionalFormatting sqref="D6">
    <cfRule type="containsBlanks" priority="12" dxfId="0" stopIfTrue="1">
      <formula>LEN(TRIM(D6))=0</formula>
    </cfRule>
  </conditionalFormatting>
  <conditionalFormatting sqref="F6:K6">
    <cfRule type="containsBlanks" priority="11" dxfId="0" stopIfTrue="1">
      <formula>LEN(TRIM(F6))=0</formula>
    </cfRule>
  </conditionalFormatting>
  <conditionalFormatting sqref="A12:B22">
    <cfRule type="containsBlanks" priority="10" dxfId="0" stopIfTrue="1">
      <formula>LEN(TRIM(A12))=0</formula>
    </cfRule>
  </conditionalFormatting>
  <conditionalFormatting sqref="D12:K22">
    <cfRule type="containsBlanks" priority="9" dxfId="0" stopIfTrue="1">
      <formula>LEN(TRIM(D12))=0</formula>
    </cfRule>
  </conditionalFormatting>
  <conditionalFormatting sqref="F4">
    <cfRule type="containsBlanks" priority="8" dxfId="0" stopIfTrue="1">
      <formula>LEN(TRIM(F4))=0</formula>
    </cfRule>
  </conditionalFormatting>
  <conditionalFormatting sqref="C32">
    <cfRule type="containsBlanks" priority="5" dxfId="0" stopIfTrue="1">
      <formula>LEN(TRIM(C32))=0</formula>
    </cfRule>
  </conditionalFormatting>
  <conditionalFormatting sqref="C29">
    <cfRule type="containsBlanks" priority="6" dxfId="0" stopIfTrue="1">
      <formula>LEN(TRIM(C29))=0</formula>
    </cfRule>
  </conditionalFormatting>
  <conditionalFormatting sqref="D24:K24">
    <cfRule type="containsBlanks" priority="7" dxfId="0" stopIfTrue="1">
      <formula>LEN(TRIM(D24))=0</formula>
    </cfRule>
  </conditionalFormatting>
  <conditionalFormatting sqref="B3">
    <cfRule type="containsBlanks" priority="2" dxfId="0" stopIfTrue="1">
      <formula>LEN(TRIM(B3))=0</formula>
    </cfRule>
  </conditionalFormatting>
  <conditionalFormatting sqref="B5">
    <cfRule type="containsBlanks" priority="1" dxfId="0" stopIfTrue="1">
      <formula>LEN(TRIM(B5))=0</formula>
    </cfRule>
  </conditionalFormatting>
  <conditionalFormatting sqref="B2">
    <cfRule type="containsBlanks" priority="4" dxfId="0" stopIfTrue="1">
      <formula>LEN(TRIM(B2))=0</formula>
    </cfRule>
  </conditionalFormatting>
  <conditionalFormatting sqref="B4">
    <cfRule type="containsBlanks" priority="3" dxfId="0" stopIfTrue="1">
      <formula>LEN(TRIM(B4))=0</formula>
    </cfRule>
  </conditionalFormatting>
  <printOptions/>
  <pageMargins left="0.25" right="0.25" top="0.75" bottom="0.75" header="0.3" footer="0.3"/>
  <pageSetup fitToHeight="1" fitToWidth="1" horizontalDpi="1200" verticalDpi="1200" orientation="landscape" scale="90" r:id="rId1"/>
  <headerFooter alignWithMargins="0">
    <oddHeader>&amp;CHISTORIC ARCHITECTURE
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3"/>
  <sheetViews>
    <sheetView showZeros="0" zoomScaleSheetLayoutView="100" workbookViewId="0" topLeftCell="A1">
      <selection activeCell="C22" sqref="C22"/>
    </sheetView>
  </sheetViews>
  <sheetFormatPr defaultColWidth="9.140625" defaultRowHeight="12.75"/>
  <cols>
    <col min="1" max="1" width="18.57421875" style="0" customWidth="1"/>
    <col min="2" max="2" width="16.57421875" style="0" customWidth="1"/>
    <col min="3" max="3" width="9.00390625" style="0" customWidth="1"/>
    <col min="4" max="4" width="32.28125" style="0" customWidth="1"/>
    <col min="5" max="5" width="7.7109375" style="0" customWidth="1"/>
    <col min="6" max="7" width="8.7109375" style="0" customWidth="1"/>
    <col min="8" max="8" width="13.00390625" style="0" customWidth="1"/>
  </cols>
  <sheetData>
    <row r="1" spans="1:8" ht="16.5" thickBot="1">
      <c r="A1" s="118" t="s">
        <v>113</v>
      </c>
      <c r="B1" s="119"/>
      <c r="C1" s="119"/>
      <c r="D1" s="119"/>
      <c r="E1" s="119"/>
      <c r="F1" s="119"/>
      <c r="G1" s="119"/>
      <c r="H1" s="120"/>
    </row>
    <row r="2" spans="1:8" ht="13.5" thickBot="1">
      <c r="A2" s="6"/>
      <c r="B2" s="7"/>
      <c r="C2" s="7"/>
      <c r="D2" s="7"/>
      <c r="E2" s="7"/>
      <c r="G2" s="72" t="s">
        <v>111</v>
      </c>
      <c r="H2" s="73" t="str">
        <f>'HistArchPRIME-Salary'!K2</f>
        <v>2024.01.04.RJS</v>
      </c>
    </row>
    <row r="3" spans="1:8" ht="12.75">
      <c r="A3" s="9" t="s">
        <v>1</v>
      </c>
      <c r="B3" s="114">
        <f>'HistArchSUB-Salary'!B2</f>
        <v>0</v>
      </c>
      <c r="C3" s="115"/>
      <c r="D3" s="10"/>
      <c r="E3" s="10"/>
      <c r="F3" s="10"/>
      <c r="G3" s="10"/>
      <c r="H3" s="11"/>
    </row>
    <row r="4" spans="1:12" ht="12.75">
      <c r="A4" s="9" t="s">
        <v>0</v>
      </c>
      <c r="B4" s="114">
        <f>'HistArchSUB-Salary'!B3</f>
        <v>0</v>
      </c>
      <c r="C4" s="115"/>
      <c r="H4" s="11"/>
      <c r="I4" s="7"/>
      <c r="J4" s="7"/>
      <c r="K4" s="7"/>
      <c r="L4" s="12"/>
    </row>
    <row r="5" spans="1:12" ht="12.75">
      <c r="A5" s="9" t="s">
        <v>105</v>
      </c>
      <c r="B5" s="114">
        <f>'HistArchSUB-Salary'!F4</f>
        <v>0</v>
      </c>
      <c r="C5" s="115"/>
      <c r="D5" s="10"/>
      <c r="H5" s="11"/>
      <c r="I5" s="7"/>
      <c r="J5" s="7"/>
      <c r="K5" s="7"/>
      <c r="L5" s="12"/>
    </row>
    <row r="6" spans="1:12" ht="12.75">
      <c r="A6" s="13" t="s">
        <v>3</v>
      </c>
      <c r="B6" s="114">
        <f>'HistArchSUB-Salary'!B4</f>
        <v>0</v>
      </c>
      <c r="C6" s="115"/>
      <c r="H6" s="11"/>
      <c r="I6" s="7"/>
      <c r="J6" s="7"/>
      <c r="K6" s="7"/>
      <c r="L6" s="7"/>
    </row>
    <row r="7" spans="1:8" ht="12.75">
      <c r="A7" s="9" t="s">
        <v>2</v>
      </c>
      <c r="B7" s="114">
        <f>'HistArchSUB-Salary'!B5</f>
        <v>0</v>
      </c>
      <c r="C7" s="115"/>
      <c r="D7" s="14"/>
      <c r="H7" s="11"/>
    </row>
    <row r="8" spans="1:27" ht="12.75">
      <c r="A8" s="15"/>
      <c r="B8" s="16" t="s">
        <v>99</v>
      </c>
      <c r="C8" s="17"/>
      <c r="D8" s="18"/>
      <c r="E8" s="17"/>
      <c r="F8" s="17"/>
      <c r="G8" s="16"/>
      <c r="H8" s="1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2.75">
      <c r="A9" s="15"/>
      <c r="B9" s="6" t="s">
        <v>39</v>
      </c>
      <c r="C9" s="7"/>
      <c r="D9" s="8"/>
      <c r="E9" s="7"/>
      <c r="F9" s="7"/>
      <c r="G9" s="20"/>
      <c r="H9" s="2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2.75">
      <c r="A10" s="15"/>
      <c r="B10" s="22" t="s">
        <v>89</v>
      </c>
      <c r="C10" s="1"/>
      <c r="D10" s="8" t="s">
        <v>40</v>
      </c>
      <c r="E10" s="1"/>
      <c r="F10" s="7" t="s">
        <v>41</v>
      </c>
      <c r="G10" s="80">
        <f>'HistArchPRIME-Expenses'!G10</f>
        <v>0.67</v>
      </c>
      <c r="H10" s="21">
        <f>SUM(C10*E10*G10)</f>
        <v>0</v>
      </c>
      <c r="I10" s="7"/>
      <c r="J10" s="7"/>
      <c r="K10" s="7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2.75">
      <c r="A11" s="15"/>
      <c r="B11" s="22" t="s">
        <v>90</v>
      </c>
      <c r="C11" s="2"/>
      <c r="D11" s="8" t="s">
        <v>40</v>
      </c>
      <c r="E11" s="1"/>
      <c r="F11" s="7" t="s">
        <v>41</v>
      </c>
      <c r="G11" s="80">
        <f>'HistArchPRIME-Expenses'!G11</f>
        <v>0.695</v>
      </c>
      <c r="H11" s="21">
        <f>SUM(C11*E11*G11)</f>
        <v>0</v>
      </c>
      <c r="I11" s="7"/>
      <c r="J11" s="7"/>
      <c r="K11" s="7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2.75">
      <c r="A12" s="15"/>
      <c r="B12" s="22" t="s">
        <v>91</v>
      </c>
      <c r="C12" s="17"/>
      <c r="D12" s="8"/>
      <c r="E12" s="1"/>
      <c r="F12" s="7" t="s">
        <v>92</v>
      </c>
      <c r="G12" s="20">
        <f>'HistArchPRIME-Expenses'!G12</f>
        <v>50</v>
      </c>
      <c r="H12" s="21">
        <f>SUM(E12*G12)</f>
        <v>0</v>
      </c>
      <c r="I12" s="7"/>
      <c r="J12" s="7"/>
      <c r="K12" s="3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2.75">
      <c r="A13" s="15"/>
      <c r="B13" s="22" t="s">
        <v>93</v>
      </c>
      <c r="C13" s="7"/>
      <c r="D13" s="8"/>
      <c r="E13" s="1"/>
      <c r="F13" s="7" t="s">
        <v>41</v>
      </c>
      <c r="G13" s="20">
        <f>'HistArchPRIME-Expenses'!G13</f>
        <v>0.2</v>
      </c>
      <c r="H13" s="21">
        <f>SUM(E13*G13)</f>
        <v>0</v>
      </c>
      <c r="I13" s="7"/>
      <c r="J13" s="7"/>
      <c r="K13" s="3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2.75">
      <c r="A14" s="15"/>
      <c r="B14" s="6" t="s">
        <v>42</v>
      </c>
      <c r="C14" s="1"/>
      <c r="D14" s="8" t="s">
        <v>40</v>
      </c>
      <c r="F14" s="7"/>
      <c r="G14" s="20">
        <f>'HistArchPRIME-Expenses'!G14</f>
        <v>3</v>
      </c>
      <c r="H14" s="21">
        <f aca="true" t="shared" si="0" ref="H14:H24">SUM(C14*G14)</f>
        <v>0</v>
      </c>
      <c r="I14" s="7"/>
      <c r="J14" s="7"/>
      <c r="K14" s="3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2.75">
      <c r="A15" s="15"/>
      <c r="B15" s="6" t="s">
        <v>43</v>
      </c>
      <c r="C15" s="1"/>
      <c r="D15" s="8" t="s">
        <v>85</v>
      </c>
      <c r="E15" s="7"/>
      <c r="F15" s="7"/>
      <c r="G15" s="20">
        <f>'HistArchPRIME-Expenses'!G15</f>
        <v>10.1</v>
      </c>
      <c r="H15" s="21">
        <f>SUM(C15*G15)</f>
        <v>0</v>
      </c>
      <c r="I15" s="7"/>
      <c r="J15" s="7"/>
      <c r="K15" s="3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2.75">
      <c r="A16" s="15"/>
      <c r="B16" s="24"/>
      <c r="C16" s="1"/>
      <c r="D16" s="8" t="s">
        <v>86</v>
      </c>
      <c r="E16" s="7"/>
      <c r="F16" s="7"/>
      <c r="G16" s="20">
        <f>'HistArchPRIME-Expenses'!G16</f>
        <v>13.3</v>
      </c>
      <c r="H16" s="21">
        <f>SUM(C16*G16)</f>
        <v>0</v>
      </c>
      <c r="I16" s="7"/>
      <c r="J16" s="7"/>
      <c r="K16" s="3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2.75">
      <c r="A17" s="15"/>
      <c r="B17" s="6"/>
      <c r="C17" s="1"/>
      <c r="D17" s="8" t="s">
        <v>87</v>
      </c>
      <c r="E17" s="7"/>
      <c r="F17" s="7"/>
      <c r="G17" s="20">
        <f>'HistArchPRIME-Expenses'!G17</f>
        <v>23.1</v>
      </c>
      <c r="H17" s="21">
        <f>SUM(C17*G17)</f>
        <v>0</v>
      </c>
      <c r="I17" s="7"/>
      <c r="J17" s="7"/>
      <c r="K17" s="3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2.75">
      <c r="A18" s="15"/>
      <c r="B18" s="6"/>
      <c r="C18" s="1"/>
      <c r="D18" s="8" t="s">
        <v>94</v>
      </c>
      <c r="E18" s="7"/>
      <c r="F18" s="7"/>
      <c r="G18" s="20">
        <f>'HistArchPRIME-Expenses'!G18</f>
        <v>95</v>
      </c>
      <c r="H18" s="21">
        <f>SUM(C18*G18)</f>
        <v>0</v>
      </c>
      <c r="I18" s="7"/>
      <c r="J18" s="7"/>
      <c r="K18" s="7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2.75">
      <c r="A19" s="15"/>
      <c r="B19" s="6" t="s">
        <v>44</v>
      </c>
      <c r="C19" s="1"/>
      <c r="D19" s="8" t="s">
        <v>95</v>
      </c>
      <c r="E19" s="25"/>
      <c r="F19" s="7"/>
      <c r="G19" s="26">
        <f>'HistArchPRIME-Expenses'!G19</f>
        <v>0.09</v>
      </c>
      <c r="H19" s="21">
        <f t="shared" si="0"/>
        <v>0</v>
      </c>
      <c r="I19" s="7"/>
      <c r="J19" s="7"/>
      <c r="K19" s="2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2.75">
      <c r="A20" s="15"/>
      <c r="B20" s="6"/>
      <c r="C20" s="1"/>
      <c r="D20" s="8" t="s">
        <v>96</v>
      </c>
      <c r="E20" s="25"/>
      <c r="F20" s="7"/>
      <c r="G20" s="26">
        <f>'HistArchPRIME-Expenses'!G20</f>
        <v>0.15</v>
      </c>
      <c r="H20" s="21">
        <f t="shared" si="0"/>
        <v>0</v>
      </c>
      <c r="I20" s="7"/>
      <c r="J20" s="7"/>
      <c r="K20" s="2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2.75">
      <c r="A21" s="15"/>
      <c r="B21" s="6"/>
      <c r="C21" s="1"/>
      <c r="D21" s="8" t="s">
        <v>98</v>
      </c>
      <c r="E21" s="25"/>
      <c r="F21" s="7"/>
      <c r="G21" s="26">
        <f>'HistArchPRIME-Expenses'!G21</f>
        <v>0.83</v>
      </c>
      <c r="H21" s="21">
        <f t="shared" si="0"/>
        <v>0</v>
      </c>
      <c r="I21" s="7"/>
      <c r="J21" s="7"/>
      <c r="K21" s="25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2.75">
      <c r="A22" s="15"/>
      <c r="B22" s="6"/>
      <c r="C22" s="1"/>
      <c r="D22" s="8" t="s">
        <v>97</v>
      </c>
      <c r="E22" s="25"/>
      <c r="F22" s="7"/>
      <c r="G22" s="26">
        <f>'HistArchPRIME-Expenses'!G22</f>
        <v>1.66</v>
      </c>
      <c r="H22" s="21">
        <f t="shared" si="0"/>
        <v>0</v>
      </c>
      <c r="I22" s="7"/>
      <c r="J22" s="7"/>
      <c r="K22" s="25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2.75" hidden="1">
      <c r="A23" s="15"/>
      <c r="B23" s="6"/>
      <c r="C23" s="7">
        <v>0</v>
      </c>
      <c r="D23" s="8" t="s">
        <v>46</v>
      </c>
      <c r="E23" s="25"/>
      <c r="F23" s="7"/>
      <c r="G23" s="26">
        <v>0.5</v>
      </c>
      <c r="H23" s="21">
        <f t="shared" si="0"/>
        <v>0</v>
      </c>
      <c r="I23" s="7"/>
      <c r="J23" s="7"/>
      <c r="K23" s="25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2.75" hidden="1">
      <c r="A24" s="15"/>
      <c r="B24" s="6"/>
      <c r="C24" s="7">
        <v>0</v>
      </c>
      <c r="D24" s="8" t="s">
        <v>47</v>
      </c>
      <c r="E24" s="25"/>
      <c r="F24" s="7"/>
      <c r="G24" s="26">
        <v>0.5</v>
      </c>
      <c r="H24" s="21">
        <f t="shared" si="0"/>
        <v>0</v>
      </c>
      <c r="I24" s="7"/>
      <c r="J24" s="7"/>
      <c r="K24" s="25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2.75">
      <c r="A25" s="27"/>
      <c r="B25" s="28"/>
      <c r="C25" s="29"/>
      <c r="D25" s="30"/>
      <c r="E25" s="29"/>
      <c r="F25" s="31" t="s">
        <v>51</v>
      </c>
      <c r="G25" s="32"/>
      <c r="H25" s="33">
        <f>SUM(H10:H24)</f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.75">
      <c r="A26" s="15"/>
      <c r="C26" s="7"/>
      <c r="D26" s="8"/>
      <c r="E26" s="7"/>
      <c r="F26" s="34"/>
      <c r="G26" s="6"/>
      <c r="H26" s="35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2.75">
      <c r="A27" s="15"/>
      <c r="B27" s="7" t="s">
        <v>50</v>
      </c>
      <c r="C27" s="7"/>
      <c r="D27" s="8"/>
      <c r="E27" s="7"/>
      <c r="F27" s="34"/>
      <c r="G27" s="6"/>
      <c r="H27" s="35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.75">
      <c r="A28" s="15"/>
      <c r="B28" s="7" t="s">
        <v>53</v>
      </c>
      <c r="C28" s="1"/>
      <c r="D28" s="8" t="s">
        <v>54</v>
      </c>
      <c r="E28" s="7"/>
      <c r="F28" s="7"/>
      <c r="G28" s="20">
        <f>'HistArchPRIME-Expenses'!G28</f>
        <v>7</v>
      </c>
      <c r="H28" s="21">
        <f>SUM(C28*G28)</f>
        <v>0</v>
      </c>
      <c r="I28" s="7"/>
      <c r="J28" s="7"/>
      <c r="K28" s="3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2.75">
      <c r="A29" s="15"/>
      <c r="B29" s="7" t="s">
        <v>55</v>
      </c>
      <c r="C29" s="1"/>
      <c r="D29" s="8" t="s">
        <v>54</v>
      </c>
      <c r="E29" s="7"/>
      <c r="F29" s="7"/>
      <c r="G29" s="20">
        <f>'HistArchPRIME-Expenses'!G29</f>
        <v>7</v>
      </c>
      <c r="H29" s="36">
        <f>SUM(C29*G29)</f>
        <v>0</v>
      </c>
      <c r="I29" s="7"/>
      <c r="J29" s="7"/>
      <c r="K29" s="3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.75">
      <c r="A30" s="27"/>
      <c r="B30" s="29"/>
      <c r="C30" s="29"/>
      <c r="D30" s="30"/>
      <c r="E30" s="29"/>
      <c r="F30" s="31" t="s">
        <v>51</v>
      </c>
      <c r="G30" s="32"/>
      <c r="H30" s="33">
        <f>SUM(H28:H29)</f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.75">
      <c r="A31" s="37"/>
      <c r="B31" s="17"/>
      <c r="C31" s="17"/>
      <c r="D31" s="18"/>
      <c r="E31" s="17"/>
      <c r="F31" s="17"/>
      <c r="G31" s="16"/>
      <c r="H31" s="19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.75">
      <c r="A32" s="15"/>
      <c r="B32" s="7" t="s">
        <v>84</v>
      </c>
      <c r="C32" s="7"/>
      <c r="D32" s="8"/>
      <c r="E32" s="7"/>
      <c r="F32" s="7"/>
      <c r="G32" s="6"/>
      <c r="H32" s="15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2.75">
      <c r="A33" s="15"/>
      <c r="B33" s="7" t="s">
        <v>44</v>
      </c>
      <c r="C33" s="1"/>
      <c r="D33" s="8" t="s">
        <v>56</v>
      </c>
      <c r="E33" s="25"/>
      <c r="F33" s="7"/>
      <c r="G33" s="26">
        <f>'HistArchPRIME-Expenses'!G33</f>
        <v>0.09</v>
      </c>
      <c r="H33" s="21">
        <f>SUM(C33*G33)</f>
        <v>0</v>
      </c>
      <c r="I33" s="7"/>
      <c r="J33" s="7"/>
      <c r="K33" s="25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2.75">
      <c r="A34" s="15"/>
      <c r="B34" s="7"/>
      <c r="C34" s="1"/>
      <c r="D34" s="8" t="s">
        <v>52</v>
      </c>
      <c r="E34" s="25"/>
      <c r="F34" s="7"/>
      <c r="G34" s="26">
        <f>'HistArchPRIME-Expenses'!G34</f>
        <v>0.15</v>
      </c>
      <c r="H34" s="21">
        <f>SUM(C34*G34)</f>
        <v>0</v>
      </c>
      <c r="I34" s="7"/>
      <c r="J34" s="7"/>
      <c r="K34" s="25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.75">
      <c r="A35" s="15"/>
      <c r="B35" s="7"/>
      <c r="C35" s="1"/>
      <c r="D35" s="8" t="s">
        <v>46</v>
      </c>
      <c r="E35" s="25"/>
      <c r="F35" s="7"/>
      <c r="G35" s="26">
        <f>'HistArchPRIME-Expenses'!G35</f>
        <v>0.5</v>
      </c>
      <c r="H35" s="21">
        <f>SUM(C35*G35)</f>
        <v>0</v>
      </c>
      <c r="I35" s="7"/>
      <c r="J35" s="7"/>
      <c r="K35" s="25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.75">
      <c r="A36" s="15"/>
      <c r="B36" s="7"/>
      <c r="C36" s="1"/>
      <c r="D36" s="8" t="s">
        <v>47</v>
      </c>
      <c r="E36" s="25"/>
      <c r="F36" s="7"/>
      <c r="G36" s="26">
        <f>'HistArchPRIME-Expenses'!G36</f>
        <v>0.5</v>
      </c>
      <c r="H36" s="21">
        <f>SUM(C36*G36)</f>
        <v>0</v>
      </c>
      <c r="I36" s="7"/>
      <c r="J36" s="7"/>
      <c r="K36" s="25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.75" hidden="1">
      <c r="A37" s="37"/>
      <c r="B37" s="17"/>
      <c r="C37" s="17"/>
      <c r="D37" s="18"/>
      <c r="E37" s="17"/>
      <c r="F37" s="17"/>
      <c r="G37" s="16"/>
      <c r="H37" s="1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.75" hidden="1">
      <c r="A38" s="15"/>
      <c r="B38" s="7" t="s">
        <v>83</v>
      </c>
      <c r="C38" s="7"/>
      <c r="D38" s="8"/>
      <c r="E38" s="7"/>
      <c r="F38" s="7"/>
      <c r="G38" s="6"/>
      <c r="H38" s="15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.75" hidden="1">
      <c r="A39" s="15" t="s">
        <v>57</v>
      </c>
      <c r="B39" s="7" t="s">
        <v>44</v>
      </c>
      <c r="C39" s="7">
        <v>0</v>
      </c>
      <c r="D39" s="8" t="s">
        <v>45</v>
      </c>
      <c r="E39" s="25"/>
      <c r="F39" s="7"/>
      <c r="G39" s="26">
        <v>0.04</v>
      </c>
      <c r="H39" s="21">
        <f aca="true" t="shared" si="1" ref="H39:H44">SUM(C39*G39)</f>
        <v>0</v>
      </c>
      <c r="I39" s="7"/>
      <c r="J39" s="7"/>
      <c r="K39" s="25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.75" hidden="1">
      <c r="A40" s="15"/>
      <c r="B40" s="7"/>
      <c r="C40" s="7">
        <v>0</v>
      </c>
      <c r="D40" s="8" t="s">
        <v>52</v>
      </c>
      <c r="E40" s="25"/>
      <c r="F40" s="7"/>
      <c r="G40" s="26">
        <v>0.1</v>
      </c>
      <c r="H40" s="21">
        <f t="shared" si="1"/>
        <v>0</v>
      </c>
      <c r="I40" s="7"/>
      <c r="J40" s="7"/>
      <c r="K40" s="25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.75" hidden="1">
      <c r="A41" s="15"/>
      <c r="B41" s="7"/>
      <c r="C41" s="7">
        <v>0</v>
      </c>
      <c r="D41" s="8" t="s">
        <v>49</v>
      </c>
      <c r="E41" s="38"/>
      <c r="F41" s="7"/>
      <c r="G41" s="20">
        <v>0.35</v>
      </c>
      <c r="H41" s="21">
        <f t="shared" si="1"/>
        <v>0</v>
      </c>
      <c r="I41" s="7"/>
      <c r="J41" s="7"/>
      <c r="K41" s="3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2.75" hidden="1">
      <c r="A42" s="15"/>
      <c r="B42" s="7"/>
      <c r="C42" s="7">
        <v>0</v>
      </c>
      <c r="D42" s="8" t="s">
        <v>58</v>
      </c>
      <c r="E42" s="38"/>
      <c r="F42" s="7"/>
      <c r="G42" s="20">
        <v>5.9</v>
      </c>
      <c r="H42" s="21">
        <f t="shared" si="1"/>
        <v>0</v>
      </c>
      <c r="I42" s="7"/>
      <c r="J42" s="7"/>
      <c r="K42" s="3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.75" hidden="1">
      <c r="A43" s="15"/>
      <c r="B43" s="7"/>
      <c r="C43" s="7">
        <v>0</v>
      </c>
      <c r="D43" s="8" t="s">
        <v>59</v>
      </c>
      <c r="E43" s="38"/>
      <c r="F43" s="7"/>
      <c r="G43" s="20">
        <v>3.5</v>
      </c>
      <c r="H43" s="21">
        <f t="shared" si="1"/>
        <v>0</v>
      </c>
      <c r="I43" s="7"/>
      <c r="J43" s="7"/>
      <c r="K43" s="3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.75" hidden="1">
      <c r="A44" s="15"/>
      <c r="B44" s="7"/>
      <c r="C44" s="7">
        <v>0</v>
      </c>
      <c r="D44" s="8" t="s">
        <v>60</v>
      </c>
      <c r="E44" s="38"/>
      <c r="F44" s="7"/>
      <c r="G44" s="20">
        <v>50</v>
      </c>
      <c r="H44" s="36">
        <f t="shared" si="1"/>
        <v>0</v>
      </c>
      <c r="I44" s="7"/>
      <c r="J44" s="7"/>
      <c r="K44" s="3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2.75" hidden="1">
      <c r="A45" s="27"/>
      <c r="B45" s="29"/>
      <c r="C45" s="29"/>
      <c r="D45" s="30"/>
      <c r="E45" s="29"/>
      <c r="F45" s="39" t="s">
        <v>51</v>
      </c>
      <c r="G45" s="32"/>
      <c r="H45" s="40">
        <f>SUM(H39:H44)</f>
        <v>0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.75" hidden="1">
      <c r="A46" s="37"/>
      <c r="B46" s="17"/>
      <c r="C46" s="17"/>
      <c r="D46" s="18"/>
      <c r="E46" s="17"/>
      <c r="F46" s="17"/>
      <c r="G46" s="16"/>
      <c r="H46" s="1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.75" hidden="1">
      <c r="A47" s="15"/>
      <c r="B47" s="7" t="s">
        <v>82</v>
      </c>
      <c r="C47" s="7"/>
      <c r="D47" s="8"/>
      <c r="E47" s="7"/>
      <c r="F47" s="7"/>
      <c r="G47" s="6"/>
      <c r="H47" s="15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.75" hidden="1">
      <c r="A48" s="15"/>
      <c r="B48" s="7" t="s">
        <v>44</v>
      </c>
      <c r="C48" s="7">
        <v>0</v>
      </c>
      <c r="D48" s="8" t="s">
        <v>45</v>
      </c>
      <c r="E48" s="25"/>
      <c r="F48" s="7"/>
      <c r="G48" s="26">
        <v>0.04</v>
      </c>
      <c r="H48" s="21">
        <f>SUM(C48*G48)</f>
        <v>0</v>
      </c>
      <c r="I48" s="7"/>
      <c r="J48" s="7"/>
      <c r="K48" s="25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 hidden="1">
      <c r="A49" s="15"/>
      <c r="B49" s="7"/>
      <c r="C49" s="7">
        <v>0</v>
      </c>
      <c r="D49" s="8" t="s">
        <v>52</v>
      </c>
      <c r="E49" s="25"/>
      <c r="F49" s="7"/>
      <c r="G49" s="26">
        <v>0.1</v>
      </c>
      <c r="H49" s="21">
        <f>SUM(C49*G49)</f>
        <v>0</v>
      </c>
      <c r="I49" s="7"/>
      <c r="J49" s="7"/>
      <c r="K49" s="25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.75" hidden="1">
      <c r="A50" s="15"/>
      <c r="B50" s="7"/>
      <c r="C50" s="7">
        <v>0</v>
      </c>
      <c r="D50" s="8" t="s">
        <v>46</v>
      </c>
      <c r="E50" s="25"/>
      <c r="F50" s="7"/>
      <c r="G50" s="26">
        <v>0.5</v>
      </c>
      <c r="H50" s="21">
        <f>SUM(C50*G50)</f>
        <v>0</v>
      </c>
      <c r="I50" s="7"/>
      <c r="J50" s="7"/>
      <c r="K50" s="25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.75" hidden="1">
      <c r="A51" s="15"/>
      <c r="B51" s="7"/>
      <c r="C51" s="7">
        <v>0</v>
      </c>
      <c r="D51" s="8" t="s">
        <v>47</v>
      </c>
      <c r="E51" s="25"/>
      <c r="F51" s="7"/>
      <c r="G51" s="26">
        <v>0.5</v>
      </c>
      <c r="H51" s="21">
        <f>SUM(C51*G51)</f>
        <v>0</v>
      </c>
      <c r="I51" s="7"/>
      <c r="J51" s="7"/>
      <c r="K51" s="25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.75" hidden="1">
      <c r="A52" s="15"/>
      <c r="B52" s="7"/>
      <c r="C52" s="7">
        <v>0</v>
      </c>
      <c r="D52" s="8" t="s">
        <v>48</v>
      </c>
      <c r="E52" s="25"/>
      <c r="F52" s="7"/>
      <c r="G52" s="26">
        <v>0.83</v>
      </c>
      <c r="H52" s="36">
        <f>SUM(C52*G52)</f>
        <v>0</v>
      </c>
      <c r="I52" s="7"/>
      <c r="J52" s="7"/>
      <c r="K52" s="25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.75" hidden="1">
      <c r="A53" s="27"/>
      <c r="B53" s="29"/>
      <c r="C53" s="29"/>
      <c r="D53" s="30"/>
      <c r="E53" s="29"/>
      <c r="F53" s="39" t="s">
        <v>51</v>
      </c>
      <c r="G53" s="32"/>
      <c r="H53" s="40">
        <f>SUM(H48:H52)</f>
        <v>0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.75" hidden="1">
      <c r="A54" s="41"/>
      <c r="B54" s="7"/>
      <c r="C54" s="7"/>
      <c r="D54" s="8"/>
      <c r="E54" s="7"/>
      <c r="F54" s="7"/>
      <c r="G54" s="6"/>
      <c r="H54" s="15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.75" hidden="1">
      <c r="A55" s="15"/>
      <c r="B55" s="7" t="s">
        <v>29</v>
      </c>
      <c r="C55" s="7"/>
      <c r="D55" s="8"/>
      <c r="E55" s="7"/>
      <c r="F55" s="7"/>
      <c r="G55" s="6"/>
      <c r="H55" s="15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.75" hidden="1">
      <c r="A56" s="15"/>
      <c r="B56" s="7" t="s">
        <v>39</v>
      </c>
      <c r="C56" s="7">
        <v>0</v>
      </c>
      <c r="D56" s="8" t="s">
        <v>40</v>
      </c>
      <c r="E56" s="7">
        <v>0</v>
      </c>
      <c r="F56" s="7" t="s">
        <v>41</v>
      </c>
      <c r="G56" s="20">
        <v>0.345</v>
      </c>
      <c r="H56" s="21">
        <f>SUM(C56*E56*G56)</f>
        <v>0</v>
      </c>
      <c r="I56" s="7"/>
      <c r="J56" s="7"/>
      <c r="K56" s="38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.75" hidden="1">
      <c r="A57" s="15"/>
      <c r="B57" s="7"/>
      <c r="C57" s="7">
        <v>0</v>
      </c>
      <c r="D57" s="8" t="s">
        <v>40</v>
      </c>
      <c r="E57" s="7">
        <v>0</v>
      </c>
      <c r="F57" s="7" t="s">
        <v>41</v>
      </c>
      <c r="G57" s="20">
        <v>0.345</v>
      </c>
      <c r="H57" s="21">
        <f>SUM(C57*E57*G57)</f>
        <v>0</v>
      </c>
      <c r="I57" s="7"/>
      <c r="J57" s="7"/>
      <c r="K57" s="38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hidden="1">
      <c r="A58" s="15"/>
      <c r="B58" s="7" t="s">
        <v>42</v>
      </c>
      <c r="C58" s="7">
        <v>0</v>
      </c>
      <c r="D58" s="8" t="s">
        <v>40</v>
      </c>
      <c r="F58" s="7"/>
      <c r="G58" s="20">
        <v>3</v>
      </c>
      <c r="H58" s="21">
        <f>SUM(C58*G58)</f>
        <v>0</v>
      </c>
      <c r="I58" s="7"/>
      <c r="J58" s="7"/>
      <c r="K58" s="38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 hidden="1">
      <c r="A59" s="15"/>
      <c r="B59" s="7" t="s">
        <v>43</v>
      </c>
      <c r="C59" s="7">
        <v>0</v>
      </c>
      <c r="D59" s="8" t="s">
        <v>85</v>
      </c>
      <c r="E59" s="7"/>
      <c r="F59" s="7"/>
      <c r="G59" s="20">
        <v>6.5</v>
      </c>
      <c r="H59" s="21">
        <f>SUM(C59*G59)</f>
        <v>0</v>
      </c>
      <c r="I59" s="7"/>
      <c r="J59" s="7"/>
      <c r="K59" s="38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 hidden="1">
      <c r="A60" s="15"/>
      <c r="B60" s="7"/>
      <c r="C60" s="7">
        <v>0</v>
      </c>
      <c r="D60" s="8" t="s">
        <v>86</v>
      </c>
      <c r="E60" s="7"/>
      <c r="F60" s="7"/>
      <c r="G60" s="20">
        <v>8.5</v>
      </c>
      <c r="H60" s="21">
        <f>SUM(C60*G60)</f>
        <v>0</v>
      </c>
      <c r="I60" s="7"/>
      <c r="J60" s="7"/>
      <c r="K60" s="38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 hidden="1">
      <c r="A61" s="15"/>
      <c r="B61" s="7"/>
      <c r="C61" s="7">
        <v>0</v>
      </c>
      <c r="D61" s="8" t="s">
        <v>87</v>
      </c>
      <c r="E61" s="7"/>
      <c r="F61" s="7"/>
      <c r="G61" s="20">
        <v>14.5</v>
      </c>
      <c r="H61" s="21">
        <f>SUM(C61*G61)</f>
        <v>0</v>
      </c>
      <c r="I61" s="7"/>
      <c r="J61" s="7"/>
      <c r="K61" s="38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.75" hidden="1">
      <c r="A62" s="15"/>
      <c r="B62" s="7"/>
      <c r="C62" s="7">
        <v>0</v>
      </c>
      <c r="D62" s="8" t="s">
        <v>88</v>
      </c>
      <c r="E62" s="7"/>
      <c r="F62" s="7"/>
      <c r="G62" s="20">
        <v>55.5</v>
      </c>
      <c r="H62" s="21">
        <f>SUM(C62*G62)</f>
        <v>0</v>
      </c>
      <c r="I62" s="7"/>
      <c r="J62" s="7"/>
      <c r="K62" s="38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 hidden="1">
      <c r="A63" s="15"/>
      <c r="B63" s="7" t="s">
        <v>61</v>
      </c>
      <c r="C63" s="7"/>
      <c r="D63" s="8"/>
      <c r="E63" s="7"/>
      <c r="F63" s="7"/>
      <c r="G63" s="20"/>
      <c r="H63" s="21"/>
      <c r="I63" s="7"/>
      <c r="J63" s="7"/>
      <c r="K63" s="38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 hidden="1">
      <c r="A64" s="15"/>
      <c r="B64" s="7" t="s">
        <v>62</v>
      </c>
      <c r="C64" s="7">
        <v>0</v>
      </c>
      <c r="D64" s="8" t="s">
        <v>63</v>
      </c>
      <c r="E64" s="42">
        <v>0</v>
      </c>
      <c r="F64" s="7" t="s">
        <v>64</v>
      </c>
      <c r="G64" s="26">
        <v>0.04</v>
      </c>
      <c r="H64" s="21">
        <f>SUM(C64*G64)</f>
        <v>0</v>
      </c>
      <c r="I64" s="7"/>
      <c r="J64" s="7"/>
      <c r="K64" s="25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.75" hidden="1">
      <c r="A65" s="15"/>
      <c r="B65" s="7"/>
      <c r="C65" s="7">
        <v>0</v>
      </c>
      <c r="D65" s="8" t="s">
        <v>65</v>
      </c>
      <c r="E65" s="7">
        <v>0</v>
      </c>
      <c r="F65" s="7" t="s">
        <v>64</v>
      </c>
      <c r="G65" s="20">
        <v>0.1</v>
      </c>
      <c r="H65" s="21">
        <f>SUM(C65*E65*G65)</f>
        <v>0</v>
      </c>
      <c r="I65" s="7"/>
      <c r="J65" s="7"/>
      <c r="K65" s="38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.75" hidden="1">
      <c r="A66" s="15"/>
      <c r="B66" s="7" t="s">
        <v>66</v>
      </c>
      <c r="C66" s="7"/>
      <c r="D66" s="8"/>
      <c r="E66" s="7"/>
      <c r="F66" s="7"/>
      <c r="G66" s="20"/>
      <c r="H66" s="21"/>
      <c r="I66" s="7"/>
      <c r="J66" s="7"/>
      <c r="K66" s="38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.75" hidden="1">
      <c r="A67" s="15"/>
      <c r="B67" s="7" t="s">
        <v>67</v>
      </c>
      <c r="C67" s="7">
        <v>0</v>
      </c>
      <c r="D67" s="8" t="s">
        <v>68</v>
      </c>
      <c r="E67" s="7"/>
      <c r="F67" s="7"/>
      <c r="G67" s="20">
        <v>50</v>
      </c>
      <c r="H67" s="21">
        <f>SUM(C67*G67)</f>
        <v>0</v>
      </c>
      <c r="I67" s="7"/>
      <c r="J67" s="7"/>
      <c r="K67" s="38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2.75" hidden="1">
      <c r="A68" s="15"/>
      <c r="B68" s="7" t="s">
        <v>69</v>
      </c>
      <c r="C68" s="7">
        <v>0</v>
      </c>
      <c r="D68" s="8" t="s">
        <v>70</v>
      </c>
      <c r="E68" s="7"/>
      <c r="F68" s="7"/>
      <c r="G68" s="20">
        <v>200</v>
      </c>
      <c r="H68" s="21">
        <f>SUM(C68*G68)</f>
        <v>0</v>
      </c>
      <c r="I68" s="7"/>
      <c r="J68" s="7"/>
      <c r="K68" s="3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 hidden="1">
      <c r="A69" s="15"/>
      <c r="B69" s="7" t="s">
        <v>71</v>
      </c>
      <c r="C69" s="7">
        <v>0</v>
      </c>
      <c r="D69" s="8" t="s">
        <v>72</v>
      </c>
      <c r="E69" s="7"/>
      <c r="F69" s="7"/>
      <c r="G69" s="20">
        <v>350</v>
      </c>
      <c r="H69" s="21">
        <f>SUM(C69*G69)</f>
        <v>0</v>
      </c>
      <c r="I69" s="7"/>
      <c r="J69" s="7"/>
      <c r="K69" s="38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hidden="1">
      <c r="A70" s="15"/>
      <c r="B70" s="7" t="s">
        <v>73</v>
      </c>
      <c r="C70" s="7">
        <v>0</v>
      </c>
      <c r="D70" s="43" t="s">
        <v>74</v>
      </c>
      <c r="E70" s="7"/>
      <c r="F70" s="7"/>
      <c r="G70" s="20">
        <v>37</v>
      </c>
      <c r="H70" s="21">
        <f>SUM(C70*G70)</f>
        <v>0</v>
      </c>
      <c r="I70" s="7"/>
      <c r="J70" s="7"/>
      <c r="K70" s="38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hidden="1">
      <c r="A71" s="15"/>
      <c r="B71" s="7" t="s">
        <v>75</v>
      </c>
      <c r="C71" s="7"/>
      <c r="D71" s="8"/>
      <c r="E71" s="7"/>
      <c r="F71" s="7"/>
      <c r="G71" s="20"/>
      <c r="H71" s="15"/>
      <c r="I71" s="7"/>
      <c r="J71" s="7"/>
      <c r="K71" s="38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 hidden="1">
      <c r="A72" s="15"/>
      <c r="B72" s="7" t="s">
        <v>69</v>
      </c>
      <c r="C72" s="7">
        <v>0</v>
      </c>
      <c r="D72" s="8" t="s">
        <v>70</v>
      </c>
      <c r="E72" s="7">
        <v>0</v>
      </c>
      <c r="F72" s="7" t="s">
        <v>76</v>
      </c>
      <c r="G72" s="20">
        <v>0.34</v>
      </c>
      <c r="H72" s="36">
        <f>SUM(C72*E72*G72)</f>
        <v>0</v>
      </c>
      <c r="I72" s="7"/>
      <c r="J72" s="7"/>
      <c r="K72" s="38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 hidden="1">
      <c r="A73" s="27"/>
      <c r="B73" s="29"/>
      <c r="C73" s="29"/>
      <c r="D73" s="30"/>
      <c r="E73" s="29"/>
      <c r="F73" s="39" t="s">
        <v>51</v>
      </c>
      <c r="G73" s="32"/>
      <c r="H73" s="40">
        <f>SUM(H56:H72)</f>
        <v>0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>
      <c r="A74" s="15"/>
      <c r="B74" s="7"/>
      <c r="C74" s="7"/>
      <c r="D74" s="8"/>
      <c r="E74" s="7"/>
      <c r="F74" s="31" t="s">
        <v>51</v>
      </c>
      <c r="G74" s="6"/>
      <c r="H74" s="33">
        <f>SUM(H33:H36)</f>
        <v>0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.75">
      <c r="A75" s="37"/>
      <c r="B75" s="17"/>
      <c r="C75" s="17"/>
      <c r="D75" s="18"/>
      <c r="E75" s="17"/>
      <c r="F75" s="17"/>
      <c r="G75" s="16"/>
      <c r="H75" s="19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.75">
      <c r="A76" s="15"/>
      <c r="B76" s="7" t="s">
        <v>107</v>
      </c>
      <c r="C76" s="23" t="s">
        <v>109</v>
      </c>
      <c r="D76" s="23" t="s">
        <v>108</v>
      </c>
      <c r="E76" s="7"/>
      <c r="F76" s="7"/>
      <c r="G76" s="44" t="s">
        <v>110</v>
      </c>
      <c r="H76" s="15"/>
      <c r="I76" s="7"/>
      <c r="J76" s="7"/>
      <c r="K76" s="55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>
      <c r="A77" s="15"/>
      <c r="B77" s="7"/>
      <c r="C77" s="1"/>
      <c r="D77" s="1"/>
      <c r="E77" s="25"/>
      <c r="F77" s="7"/>
      <c r="G77" s="1"/>
      <c r="H77" s="21">
        <f>SUM(C77*G77)</f>
        <v>0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.75">
      <c r="A78" s="15"/>
      <c r="B78" s="7"/>
      <c r="C78" s="1"/>
      <c r="D78" s="1"/>
      <c r="E78" s="25"/>
      <c r="F78" s="7"/>
      <c r="G78" s="1"/>
      <c r="H78" s="21">
        <f>SUM(C78*G78)</f>
        <v>0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>
      <c r="A79" s="15"/>
      <c r="B79" s="7"/>
      <c r="C79" s="1"/>
      <c r="D79" s="1"/>
      <c r="E79" s="25"/>
      <c r="F79" s="7"/>
      <c r="G79" s="1"/>
      <c r="H79" s="21">
        <f>SUM(C79*G79)</f>
        <v>0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>
      <c r="A80" s="15"/>
      <c r="B80" s="7"/>
      <c r="C80" s="1"/>
      <c r="D80" s="1"/>
      <c r="E80" s="25"/>
      <c r="F80" s="7"/>
      <c r="G80" s="1"/>
      <c r="H80" s="21">
        <f>SUM(C80*G80)</f>
        <v>0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>
      <c r="A81" s="15"/>
      <c r="B81" s="7"/>
      <c r="C81" s="1"/>
      <c r="D81" s="1"/>
      <c r="E81" s="25"/>
      <c r="F81" s="7"/>
      <c r="G81" s="1"/>
      <c r="H81" s="21">
        <f>SUM(C81*G81)</f>
        <v>0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hidden="1">
      <c r="A82" s="37"/>
      <c r="B82" s="17"/>
      <c r="C82" s="17"/>
      <c r="D82" s="18"/>
      <c r="E82" s="17"/>
      <c r="F82" s="17"/>
      <c r="G82" s="16"/>
      <c r="H82" s="19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.75" hidden="1">
      <c r="A83" s="15"/>
      <c r="B83" s="7" t="s">
        <v>83</v>
      </c>
      <c r="C83" s="7"/>
      <c r="D83" s="8"/>
      <c r="E83" s="7"/>
      <c r="F83" s="7"/>
      <c r="G83" s="6"/>
      <c r="H83" s="15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 hidden="1">
      <c r="A84" s="15" t="s">
        <v>57</v>
      </c>
      <c r="B84" s="7" t="s">
        <v>44</v>
      </c>
      <c r="C84" s="7">
        <v>0</v>
      </c>
      <c r="D84" s="8" t="s">
        <v>45</v>
      </c>
      <c r="E84" s="25"/>
      <c r="F84" s="7"/>
      <c r="G84" s="26">
        <v>0.04</v>
      </c>
      <c r="H84" s="21">
        <f aca="true" t="shared" si="2" ref="H84:H89">SUM(C84*G84)</f>
        <v>0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.75" hidden="1">
      <c r="A85" s="15"/>
      <c r="B85" s="7"/>
      <c r="C85" s="7">
        <v>0</v>
      </c>
      <c r="D85" s="8" t="s">
        <v>52</v>
      </c>
      <c r="E85" s="25"/>
      <c r="F85" s="7"/>
      <c r="G85" s="26">
        <v>0.1</v>
      </c>
      <c r="H85" s="21">
        <f t="shared" si="2"/>
        <v>0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 hidden="1">
      <c r="A86" s="15"/>
      <c r="B86" s="7"/>
      <c r="C86" s="7">
        <v>0</v>
      </c>
      <c r="D86" s="8" t="s">
        <v>49</v>
      </c>
      <c r="E86" s="38"/>
      <c r="F86" s="7"/>
      <c r="G86" s="20">
        <v>0.35</v>
      </c>
      <c r="H86" s="21">
        <f t="shared" si="2"/>
        <v>0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 hidden="1">
      <c r="A87" s="15"/>
      <c r="B87" s="7"/>
      <c r="C87" s="7">
        <v>0</v>
      </c>
      <c r="D87" s="8" t="s">
        <v>58</v>
      </c>
      <c r="E87" s="38"/>
      <c r="F87" s="7"/>
      <c r="G87" s="20">
        <v>5.9</v>
      </c>
      <c r="H87" s="21">
        <f t="shared" si="2"/>
        <v>0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.75" hidden="1">
      <c r="A88" s="15"/>
      <c r="B88" s="7"/>
      <c r="C88" s="7">
        <v>0</v>
      </c>
      <c r="D88" s="8" t="s">
        <v>59</v>
      </c>
      <c r="E88" s="38"/>
      <c r="F88" s="7"/>
      <c r="G88" s="20">
        <v>3.5</v>
      </c>
      <c r="H88" s="21">
        <f t="shared" si="2"/>
        <v>0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.75" hidden="1">
      <c r="A89" s="15"/>
      <c r="B89" s="7"/>
      <c r="C89" s="7">
        <v>0</v>
      </c>
      <c r="D89" s="8" t="s">
        <v>60</v>
      </c>
      <c r="E89" s="38"/>
      <c r="F89" s="7"/>
      <c r="G89" s="20">
        <v>50</v>
      </c>
      <c r="H89" s="36">
        <f t="shared" si="2"/>
        <v>0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.75" hidden="1">
      <c r="A90" s="27"/>
      <c r="B90" s="29"/>
      <c r="C90" s="29"/>
      <c r="D90" s="30"/>
      <c r="E90" s="29"/>
      <c r="F90" s="39" t="s">
        <v>51</v>
      </c>
      <c r="G90" s="32"/>
      <c r="H90" s="40">
        <f>SUM(H84:H89)</f>
        <v>0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 hidden="1">
      <c r="A91" s="37"/>
      <c r="B91" s="17"/>
      <c r="C91" s="17"/>
      <c r="D91" s="18"/>
      <c r="E91" s="17"/>
      <c r="F91" s="17"/>
      <c r="G91" s="16"/>
      <c r="H91" s="19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 hidden="1">
      <c r="A92" s="15"/>
      <c r="B92" s="7" t="s">
        <v>82</v>
      </c>
      <c r="C92" s="7"/>
      <c r="D92" s="8"/>
      <c r="E92" s="7"/>
      <c r="F92" s="7"/>
      <c r="G92" s="6"/>
      <c r="H92" s="15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 hidden="1">
      <c r="A93" s="15"/>
      <c r="B93" s="7" t="s">
        <v>44</v>
      </c>
      <c r="C93" s="7">
        <v>0</v>
      </c>
      <c r="D93" s="8" t="s">
        <v>45</v>
      </c>
      <c r="E93" s="25"/>
      <c r="F93" s="7"/>
      <c r="G93" s="26">
        <v>0.04</v>
      </c>
      <c r="H93" s="21">
        <f>SUM(C93*G93)</f>
        <v>0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 hidden="1">
      <c r="A94" s="15"/>
      <c r="B94" s="7"/>
      <c r="C94" s="7">
        <v>0</v>
      </c>
      <c r="D94" s="8" t="s">
        <v>52</v>
      </c>
      <c r="E94" s="25"/>
      <c r="F94" s="7"/>
      <c r="G94" s="26">
        <v>0.1</v>
      </c>
      <c r="H94" s="21">
        <f>SUM(C94*G94)</f>
        <v>0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.75" hidden="1">
      <c r="A95" s="15"/>
      <c r="B95" s="7"/>
      <c r="C95" s="7">
        <v>0</v>
      </c>
      <c r="D95" s="8" t="s">
        <v>46</v>
      </c>
      <c r="E95" s="25"/>
      <c r="F95" s="7"/>
      <c r="G95" s="26">
        <v>0.5</v>
      </c>
      <c r="H95" s="21">
        <f>SUM(C95*G95)</f>
        <v>0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.75" hidden="1">
      <c r="A96" s="15"/>
      <c r="B96" s="7"/>
      <c r="C96" s="7">
        <v>0</v>
      </c>
      <c r="D96" s="8" t="s">
        <v>47</v>
      </c>
      <c r="E96" s="25"/>
      <c r="F96" s="7"/>
      <c r="G96" s="26">
        <v>0.5</v>
      </c>
      <c r="H96" s="21">
        <f>SUM(C96*G96)</f>
        <v>0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.75" hidden="1">
      <c r="A97" s="15"/>
      <c r="B97" s="7"/>
      <c r="C97" s="7">
        <v>0</v>
      </c>
      <c r="D97" s="8" t="s">
        <v>48</v>
      </c>
      <c r="E97" s="25"/>
      <c r="F97" s="7"/>
      <c r="G97" s="26">
        <v>0.83</v>
      </c>
      <c r="H97" s="36">
        <f>SUM(C97*G97)</f>
        <v>0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.75" hidden="1">
      <c r="A98" s="27"/>
      <c r="B98" s="29"/>
      <c r="C98" s="29"/>
      <c r="D98" s="30"/>
      <c r="E98" s="29"/>
      <c r="F98" s="39" t="s">
        <v>51</v>
      </c>
      <c r="G98" s="32"/>
      <c r="H98" s="40">
        <f>SUM(H93:H97)</f>
        <v>0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.75" hidden="1">
      <c r="A99" s="41"/>
      <c r="B99" s="7"/>
      <c r="C99" s="7"/>
      <c r="D99" s="8"/>
      <c r="E99" s="7"/>
      <c r="F99" s="7"/>
      <c r="G99" s="6"/>
      <c r="H99" s="15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.75" hidden="1">
      <c r="A100" s="15"/>
      <c r="B100" s="7" t="s">
        <v>29</v>
      </c>
      <c r="C100" s="7"/>
      <c r="D100" s="8"/>
      <c r="E100" s="7"/>
      <c r="F100" s="7"/>
      <c r="G100" s="6"/>
      <c r="H100" s="15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75" hidden="1">
      <c r="A101" s="15"/>
      <c r="B101" s="7" t="s">
        <v>39</v>
      </c>
      <c r="C101" s="7">
        <v>0</v>
      </c>
      <c r="D101" s="8" t="s">
        <v>40</v>
      </c>
      <c r="E101" s="7">
        <v>0</v>
      </c>
      <c r="F101" s="7" t="s">
        <v>41</v>
      </c>
      <c r="G101" s="20">
        <v>0.345</v>
      </c>
      <c r="H101" s="21">
        <f>SUM(C101*E101*G101)</f>
        <v>0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.75" hidden="1">
      <c r="A102" s="15"/>
      <c r="B102" s="7"/>
      <c r="C102" s="7">
        <v>0</v>
      </c>
      <c r="D102" s="8" t="s">
        <v>40</v>
      </c>
      <c r="E102" s="7">
        <v>0</v>
      </c>
      <c r="F102" s="7" t="s">
        <v>41</v>
      </c>
      <c r="G102" s="20">
        <v>0.345</v>
      </c>
      <c r="H102" s="21">
        <f>SUM(C102*E102*G102)</f>
        <v>0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.75" hidden="1">
      <c r="A103" s="15"/>
      <c r="B103" s="7" t="s">
        <v>42</v>
      </c>
      <c r="C103" s="7">
        <v>0</v>
      </c>
      <c r="D103" s="8" t="s">
        <v>40</v>
      </c>
      <c r="F103" s="7"/>
      <c r="G103" s="20">
        <v>3</v>
      </c>
      <c r="H103" s="21">
        <f>SUM(C103*G103)</f>
        <v>0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.75" hidden="1">
      <c r="A104" s="15"/>
      <c r="B104" s="7" t="s">
        <v>43</v>
      </c>
      <c r="C104" s="7">
        <v>0</v>
      </c>
      <c r="D104" s="8" t="s">
        <v>85</v>
      </c>
      <c r="E104" s="7"/>
      <c r="F104" s="7"/>
      <c r="G104" s="20">
        <v>6.5</v>
      </c>
      <c r="H104" s="21">
        <f>SUM(C104*G104)</f>
        <v>0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2.75" hidden="1">
      <c r="A105" s="15"/>
      <c r="B105" s="7"/>
      <c r="C105" s="7">
        <v>0</v>
      </c>
      <c r="D105" s="8" t="s">
        <v>86</v>
      </c>
      <c r="E105" s="7"/>
      <c r="F105" s="7"/>
      <c r="G105" s="20">
        <v>8.5</v>
      </c>
      <c r="H105" s="21">
        <f>SUM(C105*G105)</f>
        <v>0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.75" hidden="1">
      <c r="A106" s="15"/>
      <c r="B106" s="7"/>
      <c r="C106" s="7">
        <v>0</v>
      </c>
      <c r="D106" s="8" t="s">
        <v>87</v>
      </c>
      <c r="E106" s="7"/>
      <c r="F106" s="7"/>
      <c r="G106" s="20">
        <v>14.5</v>
      </c>
      <c r="H106" s="21">
        <f>SUM(C106*G106)</f>
        <v>0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2.75" hidden="1">
      <c r="A107" s="15"/>
      <c r="B107" s="7"/>
      <c r="C107" s="7">
        <v>0</v>
      </c>
      <c r="D107" s="8" t="s">
        <v>88</v>
      </c>
      <c r="E107" s="7"/>
      <c r="F107" s="7"/>
      <c r="G107" s="20">
        <v>55.5</v>
      </c>
      <c r="H107" s="21">
        <f>SUM(C107*G107)</f>
        <v>0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2.75" hidden="1">
      <c r="A108" s="15"/>
      <c r="B108" s="7" t="s">
        <v>61</v>
      </c>
      <c r="C108" s="7"/>
      <c r="D108" s="8"/>
      <c r="E108" s="7"/>
      <c r="F108" s="7"/>
      <c r="G108" s="20"/>
      <c r="H108" s="21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2.75" hidden="1">
      <c r="A109" s="15"/>
      <c r="B109" s="7" t="s">
        <v>62</v>
      </c>
      <c r="C109" s="7">
        <v>0</v>
      </c>
      <c r="D109" s="8" t="s">
        <v>63</v>
      </c>
      <c r="E109" s="42">
        <v>0</v>
      </c>
      <c r="F109" s="7" t="s">
        <v>64</v>
      </c>
      <c r="G109" s="26">
        <v>0.04</v>
      </c>
      <c r="H109" s="21">
        <f>SUM(C109*G109)</f>
        <v>0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2.75" hidden="1">
      <c r="A110" s="15"/>
      <c r="B110" s="7"/>
      <c r="C110" s="7">
        <v>0</v>
      </c>
      <c r="D110" s="8" t="s">
        <v>65</v>
      </c>
      <c r="E110" s="7">
        <v>0</v>
      </c>
      <c r="F110" s="7" t="s">
        <v>64</v>
      </c>
      <c r="G110" s="20">
        <v>0.1</v>
      </c>
      <c r="H110" s="21">
        <f>SUM(C110*E110*G110)</f>
        <v>0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2.75" hidden="1">
      <c r="A111" s="15"/>
      <c r="B111" s="7" t="s">
        <v>66</v>
      </c>
      <c r="C111" s="7"/>
      <c r="D111" s="8"/>
      <c r="E111" s="7"/>
      <c r="F111" s="7"/>
      <c r="G111" s="20"/>
      <c r="H111" s="21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2.75" hidden="1">
      <c r="A112" s="15"/>
      <c r="B112" s="7" t="s">
        <v>67</v>
      </c>
      <c r="C112" s="7">
        <v>0</v>
      </c>
      <c r="D112" s="8" t="s">
        <v>68</v>
      </c>
      <c r="E112" s="7"/>
      <c r="F112" s="7"/>
      <c r="G112" s="20">
        <v>50</v>
      </c>
      <c r="H112" s="21">
        <f>SUM(C112*G112)</f>
        <v>0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2.75" hidden="1">
      <c r="A113" s="15"/>
      <c r="B113" s="7" t="s">
        <v>69</v>
      </c>
      <c r="C113" s="7">
        <v>0</v>
      </c>
      <c r="D113" s="8" t="s">
        <v>70</v>
      </c>
      <c r="E113" s="7"/>
      <c r="F113" s="7"/>
      <c r="G113" s="20">
        <v>200</v>
      </c>
      <c r="H113" s="21">
        <f>SUM(C113*G113)</f>
        <v>0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2.75" hidden="1">
      <c r="A114" s="15"/>
      <c r="B114" s="7" t="s">
        <v>71</v>
      </c>
      <c r="C114" s="7">
        <v>0</v>
      </c>
      <c r="D114" s="8" t="s">
        <v>72</v>
      </c>
      <c r="E114" s="7"/>
      <c r="F114" s="7"/>
      <c r="G114" s="20">
        <v>350</v>
      </c>
      <c r="H114" s="21">
        <f>SUM(C114*G114)</f>
        <v>0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2.75" hidden="1">
      <c r="A115" s="15"/>
      <c r="B115" s="7" t="s">
        <v>73</v>
      </c>
      <c r="C115" s="7">
        <v>0</v>
      </c>
      <c r="D115" s="43" t="s">
        <v>74</v>
      </c>
      <c r="E115" s="7"/>
      <c r="F115" s="7"/>
      <c r="G115" s="20">
        <v>37</v>
      </c>
      <c r="H115" s="21">
        <f>SUM(C115*G115)</f>
        <v>0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2.75" hidden="1">
      <c r="A116" s="15"/>
      <c r="B116" s="7" t="s">
        <v>75</v>
      </c>
      <c r="C116" s="7"/>
      <c r="D116" s="8"/>
      <c r="E116" s="7"/>
      <c r="F116" s="7"/>
      <c r="G116" s="20"/>
      <c r="H116" s="15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2.75" hidden="1">
      <c r="A117" s="15"/>
      <c r="B117" s="7" t="s">
        <v>69</v>
      </c>
      <c r="C117" s="7">
        <v>0</v>
      </c>
      <c r="D117" s="8" t="s">
        <v>70</v>
      </c>
      <c r="E117" s="7">
        <v>0</v>
      </c>
      <c r="F117" s="7" t="s">
        <v>76</v>
      </c>
      <c r="G117" s="20">
        <v>0.34</v>
      </c>
      <c r="H117" s="36">
        <f>SUM(C117*E117*G117)</f>
        <v>0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2.75" hidden="1">
      <c r="A118" s="27"/>
      <c r="B118" s="29"/>
      <c r="C118" s="29"/>
      <c r="D118" s="30"/>
      <c r="E118" s="29"/>
      <c r="F118" s="45" t="s">
        <v>51</v>
      </c>
      <c r="G118" s="32"/>
      <c r="H118" s="40">
        <f>SUM(H101:H117)</f>
        <v>0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2.75">
      <c r="A119" s="27"/>
      <c r="B119" s="29"/>
      <c r="C119" s="29"/>
      <c r="D119" s="30"/>
      <c r="E119" s="29"/>
      <c r="F119" s="46" t="s">
        <v>51</v>
      </c>
      <c r="G119" s="32"/>
      <c r="H119" s="33">
        <f>SUM(H77:H81)</f>
        <v>0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3.5" thickBot="1">
      <c r="A120" s="15"/>
      <c r="B120" s="7"/>
      <c r="C120" s="7"/>
      <c r="D120" s="8"/>
      <c r="E120" s="7"/>
      <c r="F120" s="34"/>
      <c r="G120" s="6"/>
      <c r="H120" s="35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6.5" thickTop="1">
      <c r="A121" s="15"/>
      <c r="B121" s="7"/>
      <c r="C121" s="7"/>
      <c r="D121" s="8"/>
      <c r="E121" s="7"/>
      <c r="F121" s="47" t="s">
        <v>14</v>
      </c>
      <c r="G121" s="20"/>
      <c r="H121" s="48">
        <f>SUM(H25+H30+H74+H119)</f>
        <v>0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2.75">
      <c r="A122" s="27"/>
      <c r="B122" s="29"/>
      <c r="C122" s="29"/>
      <c r="D122" s="30"/>
      <c r="E122" s="29"/>
      <c r="F122" s="29"/>
      <c r="G122" s="32"/>
      <c r="H122" s="2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2.7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2.7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2.7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2.7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2.7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2.7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2.7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2.7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2.7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2.7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2.7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2.7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2.7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12.7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ht="12.7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ht="12.7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12.7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12.7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12.7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ht="12.7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12.7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2.7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2.7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2.7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2.7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2.7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2.7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2.7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2.7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12.7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2.7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2.7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2.7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2.7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2.7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12.7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2.7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12.7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2.7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2.7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12.7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2.7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ht="12.7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2.7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12.7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2.7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12.7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ht="12.7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12.7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2.7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ht="12.7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ht="12.7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12.7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12.7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ht="12.7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12.7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12.7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2.7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ht="12.7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ht="12.75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 ht="12.75">
      <c r="A199" s="7"/>
      <c r="B199" s="7"/>
      <c r="C199" s="7"/>
      <c r="D199" s="7"/>
      <c r="E199" s="7"/>
      <c r="F199" s="7"/>
      <c r="G199" s="7"/>
      <c r="H199" s="7"/>
      <c r="I199" s="7"/>
      <c r="J199" s="7"/>
    </row>
    <row r="200" spans="1:10" ht="12.75">
      <c r="A200" s="7"/>
      <c r="B200" s="7"/>
      <c r="C200" s="7"/>
      <c r="D200" s="7"/>
      <c r="E200" s="7"/>
      <c r="F200" s="7"/>
      <c r="G200" s="7"/>
      <c r="H200" s="7"/>
      <c r="I200" s="7"/>
      <c r="J200" s="7"/>
    </row>
    <row r="201" spans="1:10" ht="12.75">
      <c r="A201" s="7"/>
      <c r="B201" s="7"/>
      <c r="C201" s="7"/>
      <c r="D201" s="7"/>
      <c r="E201" s="7"/>
      <c r="F201" s="7"/>
      <c r="G201" s="7"/>
      <c r="H201" s="7"/>
      <c r="I201" s="7"/>
      <c r="J201" s="7"/>
    </row>
    <row r="202" spans="1:10" ht="12.75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 ht="12.75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0" ht="12.75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pans="1:10" ht="12.75">
      <c r="A205" s="7"/>
      <c r="B205" s="7"/>
      <c r="C205" s="7"/>
      <c r="D205" s="7"/>
      <c r="E205" s="7"/>
      <c r="F205" s="7"/>
      <c r="G205" s="7"/>
      <c r="H205" s="7"/>
      <c r="I205" s="7"/>
      <c r="J205" s="7"/>
    </row>
    <row r="206" spans="1:10" ht="12.75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0" ht="12.75">
      <c r="A207" s="7"/>
      <c r="B207" s="7"/>
      <c r="C207" s="7"/>
      <c r="D207" s="7"/>
      <c r="E207" s="7"/>
      <c r="F207" s="7"/>
      <c r="G207" s="7"/>
      <c r="H207" s="7"/>
      <c r="I207" s="7"/>
      <c r="J207" s="7"/>
    </row>
    <row r="208" spans="1:10" ht="12.75">
      <c r="A208" s="7"/>
      <c r="B208" s="7"/>
      <c r="C208" s="7"/>
      <c r="D208" s="7"/>
      <c r="E208" s="7"/>
      <c r="F208" s="7"/>
      <c r="G208" s="7"/>
      <c r="H208" s="7"/>
      <c r="I208" s="7"/>
      <c r="J208" s="7"/>
    </row>
    <row r="209" spans="1:10" ht="12.75">
      <c r="A209" s="7"/>
      <c r="B209" s="7"/>
      <c r="C209" s="7"/>
      <c r="D209" s="7"/>
      <c r="E209" s="7"/>
      <c r="F209" s="7"/>
      <c r="G209" s="7"/>
      <c r="H209" s="7"/>
      <c r="I209" s="7"/>
      <c r="J209" s="7"/>
    </row>
    <row r="210" spans="1:10" ht="12.75">
      <c r="A210" s="7"/>
      <c r="B210" s="7"/>
      <c r="C210" s="7"/>
      <c r="D210" s="7"/>
      <c r="E210" s="7"/>
      <c r="F210" s="7"/>
      <c r="G210" s="7"/>
      <c r="H210" s="7"/>
      <c r="I210" s="7"/>
      <c r="J210" s="7"/>
    </row>
    <row r="211" spans="1:10" ht="12.75">
      <c r="A211" s="7"/>
      <c r="B211" s="7"/>
      <c r="C211" s="7"/>
      <c r="D211" s="7"/>
      <c r="E211" s="7"/>
      <c r="F211" s="7"/>
      <c r="G211" s="7"/>
      <c r="H211" s="7"/>
      <c r="I211" s="7"/>
      <c r="J211" s="7"/>
    </row>
    <row r="212" spans="1:10" ht="12.75">
      <c r="A212" s="7"/>
      <c r="B212" s="7"/>
      <c r="C212" s="7"/>
      <c r="D212" s="7"/>
      <c r="E212" s="7"/>
      <c r="F212" s="7"/>
      <c r="G212" s="7"/>
      <c r="H212" s="7"/>
      <c r="I212" s="7"/>
      <c r="J212" s="7"/>
    </row>
    <row r="213" spans="1:10" ht="12.75">
      <c r="A213" s="7"/>
      <c r="B213" s="7"/>
      <c r="C213" s="7"/>
      <c r="D213" s="7"/>
      <c r="E213" s="7"/>
      <c r="F213" s="7"/>
      <c r="G213" s="7"/>
      <c r="H213" s="7"/>
      <c r="I213" s="7"/>
      <c r="J213" s="7"/>
    </row>
    <row r="214" spans="1:10" ht="12.75">
      <c r="A214" s="7"/>
      <c r="B214" s="7"/>
      <c r="C214" s="7"/>
      <c r="D214" s="7"/>
      <c r="E214" s="7"/>
      <c r="F214" s="7"/>
      <c r="G214" s="7"/>
      <c r="H214" s="7"/>
      <c r="I214" s="7"/>
      <c r="J214" s="7"/>
    </row>
    <row r="215" spans="1:10" ht="12.75">
      <c r="A215" s="7"/>
      <c r="B215" s="7"/>
      <c r="C215" s="7"/>
      <c r="D215" s="7"/>
      <c r="E215" s="7"/>
      <c r="F215" s="7"/>
      <c r="G215" s="7"/>
      <c r="H215" s="7"/>
      <c r="I215" s="7"/>
      <c r="J215" s="7"/>
    </row>
    <row r="216" spans="1:10" ht="12.75">
      <c r="A216" s="7"/>
      <c r="B216" s="7"/>
      <c r="C216" s="7"/>
      <c r="D216" s="7"/>
      <c r="E216" s="7"/>
      <c r="F216" s="7"/>
      <c r="G216" s="7"/>
      <c r="H216" s="7"/>
      <c r="I216" s="7"/>
      <c r="J216" s="7"/>
    </row>
    <row r="217" spans="1:10" ht="12.75">
      <c r="A217" s="7"/>
      <c r="B217" s="7"/>
      <c r="C217" s="7"/>
      <c r="D217" s="7"/>
      <c r="E217" s="7"/>
      <c r="F217" s="7"/>
      <c r="G217" s="7"/>
      <c r="H217" s="7"/>
      <c r="I217" s="7"/>
      <c r="J217" s="7"/>
    </row>
    <row r="218" spans="1:10" ht="12.75">
      <c r="A218" s="7"/>
      <c r="B218" s="7"/>
      <c r="C218" s="7"/>
      <c r="D218" s="7"/>
      <c r="E218" s="7"/>
      <c r="F218" s="7"/>
      <c r="G218" s="7"/>
      <c r="H218" s="7"/>
      <c r="I218" s="7"/>
      <c r="J218" s="7"/>
    </row>
    <row r="219" spans="1:10" ht="12.75">
      <c r="A219" s="7"/>
      <c r="B219" s="7"/>
      <c r="C219" s="7"/>
      <c r="D219" s="7"/>
      <c r="E219" s="7"/>
      <c r="F219" s="7"/>
      <c r="G219" s="7"/>
      <c r="H219" s="7"/>
      <c r="I219" s="7"/>
      <c r="J219" s="7"/>
    </row>
    <row r="220" spans="1:10" ht="12.75">
      <c r="A220" s="7"/>
      <c r="B220" s="7"/>
      <c r="C220" s="7"/>
      <c r="D220" s="7"/>
      <c r="E220" s="7"/>
      <c r="F220" s="7"/>
      <c r="G220" s="7"/>
      <c r="H220" s="7"/>
      <c r="I220" s="7"/>
      <c r="J220" s="7"/>
    </row>
    <row r="221" spans="1:10" ht="12.75">
      <c r="A221" s="7"/>
      <c r="B221" s="7"/>
      <c r="C221" s="7"/>
      <c r="D221" s="7"/>
      <c r="E221" s="7"/>
      <c r="F221" s="7"/>
      <c r="G221" s="7"/>
      <c r="H221" s="7"/>
      <c r="I221" s="7"/>
      <c r="J221" s="7"/>
    </row>
    <row r="222" spans="1:10" ht="12.75">
      <c r="A222" s="7"/>
      <c r="B222" s="7"/>
      <c r="C222" s="7"/>
      <c r="D222" s="7"/>
      <c r="E222" s="7"/>
      <c r="F222" s="7"/>
      <c r="G222" s="7"/>
      <c r="H222" s="7"/>
      <c r="I222" s="7"/>
      <c r="J222" s="7"/>
    </row>
    <row r="223" spans="1:10" ht="12.75">
      <c r="A223" s="7"/>
      <c r="B223" s="7"/>
      <c r="C223" s="7"/>
      <c r="D223" s="7"/>
      <c r="E223" s="7"/>
      <c r="F223" s="7"/>
      <c r="G223" s="7"/>
      <c r="H223" s="7"/>
      <c r="I223" s="7"/>
      <c r="J223" s="7"/>
    </row>
    <row r="224" spans="1:10" ht="12.75">
      <c r="A224" s="7"/>
      <c r="B224" s="7"/>
      <c r="C224" s="7"/>
      <c r="D224" s="7"/>
      <c r="E224" s="7"/>
      <c r="F224" s="7"/>
      <c r="G224" s="7"/>
      <c r="H224" s="7"/>
      <c r="I224" s="7"/>
      <c r="J224" s="7"/>
    </row>
    <row r="225" spans="1:10" ht="12.75">
      <c r="A225" s="7"/>
      <c r="B225" s="7"/>
      <c r="C225" s="7"/>
      <c r="D225" s="7"/>
      <c r="E225" s="7"/>
      <c r="F225" s="7"/>
      <c r="G225" s="7"/>
      <c r="H225" s="7"/>
      <c r="I225" s="7"/>
      <c r="J225" s="7"/>
    </row>
    <row r="226" spans="1:10" ht="12.75">
      <c r="A226" s="7"/>
      <c r="B226" s="7"/>
      <c r="C226" s="7"/>
      <c r="D226" s="7"/>
      <c r="E226" s="7"/>
      <c r="F226" s="7"/>
      <c r="G226" s="7"/>
      <c r="H226" s="7"/>
      <c r="I226" s="7"/>
      <c r="J226" s="7"/>
    </row>
    <row r="227" spans="1:10" ht="12.75">
      <c r="A227" s="7"/>
      <c r="B227" s="7"/>
      <c r="C227" s="7"/>
      <c r="D227" s="7"/>
      <c r="E227" s="7"/>
      <c r="F227" s="7"/>
      <c r="G227" s="7"/>
      <c r="H227" s="7"/>
      <c r="I227" s="7"/>
      <c r="J227" s="7"/>
    </row>
    <row r="228" spans="1:10" ht="12.75">
      <c r="A228" s="7"/>
      <c r="B228" s="7"/>
      <c r="C228" s="7"/>
      <c r="D228" s="7"/>
      <c r="E228" s="7"/>
      <c r="F228" s="7"/>
      <c r="G228" s="7"/>
      <c r="H228" s="7"/>
      <c r="I228" s="7"/>
      <c r="J228" s="7"/>
    </row>
    <row r="229" spans="1:10" ht="12.75">
      <c r="A229" s="7"/>
      <c r="B229" s="7"/>
      <c r="C229" s="7"/>
      <c r="D229" s="7"/>
      <c r="E229" s="7"/>
      <c r="F229" s="7"/>
      <c r="G229" s="7"/>
      <c r="H229" s="7"/>
      <c r="I229" s="7"/>
      <c r="J229" s="7"/>
    </row>
    <row r="230" spans="1:10" ht="12.75">
      <c r="A230" s="7"/>
      <c r="B230" s="7"/>
      <c r="C230" s="7"/>
      <c r="D230" s="7"/>
      <c r="E230" s="7"/>
      <c r="F230" s="7"/>
      <c r="G230" s="7"/>
      <c r="H230" s="7"/>
      <c r="I230" s="7"/>
      <c r="J230" s="7"/>
    </row>
    <row r="231" spans="1:10" ht="12.75">
      <c r="A231" s="7"/>
      <c r="B231" s="7"/>
      <c r="C231" s="7"/>
      <c r="D231" s="7"/>
      <c r="E231" s="7"/>
      <c r="F231" s="7"/>
      <c r="G231" s="7"/>
      <c r="H231" s="7"/>
      <c r="I231" s="7"/>
      <c r="J231" s="7"/>
    </row>
    <row r="232" spans="1:10" ht="12.75">
      <c r="A232" s="7"/>
      <c r="B232" s="7"/>
      <c r="C232" s="7"/>
      <c r="D232" s="7"/>
      <c r="E232" s="7"/>
      <c r="F232" s="7"/>
      <c r="G232" s="7"/>
      <c r="H232" s="7"/>
      <c r="I232" s="7"/>
      <c r="J232" s="7"/>
    </row>
    <row r="233" spans="1:10" ht="12.75">
      <c r="A233" s="7"/>
      <c r="B233" s="7"/>
      <c r="C233" s="7"/>
      <c r="D233" s="7"/>
      <c r="E233" s="7"/>
      <c r="F233" s="7"/>
      <c r="G233" s="7"/>
      <c r="H233" s="7"/>
      <c r="I233" s="7"/>
      <c r="J233" s="7"/>
    </row>
    <row r="234" spans="1:10" ht="12.75">
      <c r="A234" s="7"/>
      <c r="B234" s="7"/>
      <c r="C234" s="7"/>
      <c r="D234" s="7"/>
      <c r="E234" s="7"/>
      <c r="F234" s="7"/>
      <c r="G234" s="7"/>
      <c r="H234" s="7"/>
      <c r="I234" s="7"/>
      <c r="J234" s="7"/>
    </row>
    <row r="235" spans="1:10" ht="12.75">
      <c r="A235" s="7"/>
      <c r="B235" s="7"/>
      <c r="C235" s="7"/>
      <c r="D235" s="7"/>
      <c r="E235" s="7"/>
      <c r="F235" s="7"/>
      <c r="G235" s="7"/>
      <c r="H235" s="7"/>
      <c r="I235" s="7"/>
      <c r="J235" s="7"/>
    </row>
    <row r="236" spans="1:10" ht="12.75">
      <c r="A236" s="7"/>
      <c r="B236" s="7"/>
      <c r="C236" s="7"/>
      <c r="D236" s="7"/>
      <c r="E236" s="7"/>
      <c r="F236" s="7"/>
      <c r="G236" s="7"/>
      <c r="H236" s="7"/>
      <c r="I236" s="7"/>
      <c r="J236" s="7"/>
    </row>
    <row r="237" spans="1:10" ht="12.75">
      <c r="A237" s="7"/>
      <c r="B237" s="7"/>
      <c r="C237" s="7"/>
      <c r="D237" s="7"/>
      <c r="E237" s="7"/>
      <c r="F237" s="7"/>
      <c r="G237" s="7"/>
      <c r="H237" s="7"/>
      <c r="I237" s="7"/>
      <c r="J237" s="7"/>
    </row>
    <row r="238" spans="1:10" ht="12.75">
      <c r="A238" s="7"/>
      <c r="B238" s="7"/>
      <c r="C238" s="7"/>
      <c r="D238" s="7"/>
      <c r="E238" s="7"/>
      <c r="F238" s="7"/>
      <c r="G238" s="7"/>
      <c r="H238" s="7"/>
      <c r="I238" s="7"/>
      <c r="J238" s="7"/>
    </row>
    <row r="239" spans="1:10" ht="12.75">
      <c r="A239" s="7"/>
      <c r="B239" s="7"/>
      <c r="C239" s="7"/>
      <c r="D239" s="7"/>
      <c r="E239" s="7"/>
      <c r="F239" s="7"/>
      <c r="G239" s="7"/>
      <c r="H239" s="7"/>
      <c r="I239" s="7"/>
      <c r="J239" s="7"/>
    </row>
    <row r="240" spans="1:10" ht="12.75">
      <c r="A240" s="7"/>
      <c r="B240" s="7"/>
      <c r="C240" s="7"/>
      <c r="D240" s="7"/>
      <c r="E240" s="7"/>
      <c r="F240" s="7"/>
      <c r="G240" s="7"/>
      <c r="H240" s="7"/>
      <c r="I240" s="7"/>
      <c r="J240" s="7"/>
    </row>
    <row r="241" spans="1:10" ht="12.75">
      <c r="A241" s="7"/>
      <c r="B241" s="7"/>
      <c r="C241" s="7"/>
      <c r="D241" s="7"/>
      <c r="E241" s="7"/>
      <c r="F241" s="7"/>
      <c r="G241" s="7"/>
      <c r="H241" s="7"/>
      <c r="I241" s="7"/>
      <c r="J241" s="7"/>
    </row>
    <row r="242" spans="1:10" ht="12.75">
      <c r="A242" s="7"/>
      <c r="B242" s="7"/>
      <c r="C242" s="7"/>
      <c r="D242" s="7"/>
      <c r="E242" s="7"/>
      <c r="F242" s="7"/>
      <c r="G242" s="7"/>
      <c r="H242" s="7"/>
      <c r="I242" s="7"/>
      <c r="J242" s="7"/>
    </row>
    <row r="243" spans="1:10" ht="12.75">
      <c r="A243" s="7"/>
      <c r="B243" s="7"/>
      <c r="C243" s="7"/>
      <c r="D243" s="7"/>
      <c r="E243" s="7"/>
      <c r="F243" s="7"/>
      <c r="G243" s="7"/>
      <c r="H243" s="7"/>
      <c r="I243" s="7"/>
      <c r="J243" s="7"/>
    </row>
    <row r="244" spans="1:10" ht="12.75">
      <c r="A244" s="7"/>
      <c r="B244" s="7"/>
      <c r="C244" s="7"/>
      <c r="D244" s="7"/>
      <c r="E244" s="7"/>
      <c r="F244" s="7"/>
      <c r="G244" s="7"/>
      <c r="H244" s="7"/>
      <c r="I244" s="7"/>
      <c r="J244" s="7"/>
    </row>
    <row r="245" spans="1:10" ht="12.75">
      <c r="A245" s="7"/>
      <c r="B245" s="7"/>
      <c r="C245" s="7"/>
      <c r="D245" s="7"/>
      <c r="E245" s="7"/>
      <c r="F245" s="7"/>
      <c r="G245" s="7"/>
      <c r="H245" s="7"/>
      <c r="I245" s="7"/>
      <c r="J245" s="7"/>
    </row>
    <row r="246" spans="1:10" ht="12.75">
      <c r="A246" s="7"/>
      <c r="B246" s="7"/>
      <c r="C246" s="7"/>
      <c r="D246" s="7"/>
      <c r="E246" s="7"/>
      <c r="F246" s="7"/>
      <c r="G246" s="7"/>
      <c r="H246" s="7"/>
      <c r="I246" s="7"/>
      <c r="J246" s="7"/>
    </row>
    <row r="247" spans="1:10" ht="12.75">
      <c r="A247" s="7"/>
      <c r="B247" s="7"/>
      <c r="C247" s="7"/>
      <c r="D247" s="7"/>
      <c r="E247" s="7"/>
      <c r="F247" s="7"/>
      <c r="G247" s="7"/>
      <c r="H247" s="7"/>
      <c r="I247" s="7"/>
      <c r="J247" s="7"/>
    </row>
    <row r="248" spans="1:10" ht="12.75">
      <c r="A248" s="7"/>
      <c r="B248" s="7"/>
      <c r="C248" s="7"/>
      <c r="D248" s="7"/>
      <c r="E248" s="7"/>
      <c r="F248" s="7"/>
      <c r="G248" s="7"/>
      <c r="H248" s="7"/>
      <c r="I248" s="7"/>
      <c r="J248" s="7"/>
    </row>
    <row r="249" spans="1:10" ht="12.75">
      <c r="A249" s="7"/>
      <c r="B249" s="7"/>
      <c r="C249" s="7"/>
      <c r="D249" s="7"/>
      <c r="E249" s="7"/>
      <c r="F249" s="7"/>
      <c r="G249" s="7"/>
      <c r="H249" s="7"/>
      <c r="I249" s="7"/>
      <c r="J249" s="7"/>
    </row>
    <row r="250" spans="1:10" ht="12.75">
      <c r="A250" s="7"/>
      <c r="B250" s="7"/>
      <c r="C250" s="7"/>
      <c r="D250" s="7"/>
      <c r="E250" s="7"/>
      <c r="F250" s="7"/>
      <c r="G250" s="7"/>
      <c r="H250" s="7"/>
      <c r="I250" s="7"/>
      <c r="J250" s="7"/>
    </row>
    <row r="251" spans="1:10" ht="12.75">
      <c r="A251" s="7"/>
      <c r="B251" s="7"/>
      <c r="C251" s="7"/>
      <c r="D251" s="7"/>
      <c r="E251" s="7"/>
      <c r="F251" s="7"/>
      <c r="G251" s="7"/>
      <c r="H251" s="7"/>
      <c r="I251" s="7"/>
      <c r="J251" s="7"/>
    </row>
    <row r="252" spans="1:10" ht="12.75">
      <c r="A252" s="7"/>
      <c r="B252" s="7"/>
      <c r="C252" s="7"/>
      <c r="D252" s="7"/>
      <c r="E252" s="7"/>
      <c r="F252" s="7"/>
      <c r="G252" s="7"/>
      <c r="H252" s="7"/>
      <c r="I252" s="7"/>
      <c r="J252" s="7"/>
    </row>
    <row r="253" spans="1:10" ht="12.75">
      <c r="A253" s="7"/>
      <c r="B253" s="7"/>
      <c r="C253" s="7"/>
      <c r="D253" s="7"/>
      <c r="E253" s="7"/>
      <c r="F253" s="7"/>
      <c r="G253" s="7"/>
      <c r="H253" s="7"/>
      <c r="I253" s="7"/>
      <c r="J253" s="7"/>
    </row>
    <row r="254" spans="1:10" ht="12.75">
      <c r="A254" s="7"/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2.75">
      <c r="A255" s="7"/>
      <c r="B255" s="7"/>
      <c r="C255" s="7"/>
      <c r="D255" s="7"/>
      <c r="E255" s="7"/>
      <c r="F255" s="7"/>
      <c r="G255" s="7"/>
      <c r="H255" s="7"/>
      <c r="I255" s="7"/>
      <c r="J255" s="7"/>
    </row>
    <row r="256" spans="1:10" ht="12.75">
      <c r="A256" s="7"/>
      <c r="B256" s="7"/>
      <c r="C256" s="7"/>
      <c r="D256" s="7"/>
      <c r="E256" s="7"/>
      <c r="F256" s="7"/>
      <c r="G256" s="7"/>
      <c r="H256" s="7"/>
      <c r="I256" s="7"/>
      <c r="J256" s="7"/>
    </row>
    <row r="257" spans="1:10" ht="12.75">
      <c r="A257" s="7"/>
      <c r="B257" s="7"/>
      <c r="C257" s="7"/>
      <c r="D257" s="7"/>
      <c r="E257" s="7"/>
      <c r="F257" s="7"/>
      <c r="G257" s="7"/>
      <c r="H257" s="7"/>
      <c r="I257" s="7"/>
      <c r="J257" s="7"/>
    </row>
    <row r="258" spans="1:10" ht="12.75">
      <c r="A258" s="7"/>
      <c r="B258" s="7"/>
      <c r="C258" s="7"/>
      <c r="D258" s="7"/>
      <c r="E258" s="7"/>
      <c r="F258" s="7"/>
      <c r="G258" s="7"/>
      <c r="H258" s="7"/>
      <c r="I258" s="7"/>
      <c r="J258" s="7"/>
    </row>
    <row r="259" spans="1:10" ht="12.75">
      <c r="A259" s="7"/>
      <c r="B259" s="7"/>
      <c r="C259" s="7"/>
      <c r="D259" s="7"/>
      <c r="E259" s="7"/>
      <c r="F259" s="7"/>
      <c r="G259" s="7"/>
      <c r="H259" s="7"/>
      <c r="I259" s="7"/>
      <c r="J259" s="7"/>
    </row>
    <row r="260" spans="1:10" ht="12.75">
      <c r="A260" s="7"/>
      <c r="B260" s="7"/>
      <c r="C260" s="7"/>
      <c r="D260" s="7"/>
      <c r="E260" s="7"/>
      <c r="F260" s="7"/>
      <c r="G260" s="7"/>
      <c r="H260" s="7"/>
      <c r="I260" s="7"/>
      <c r="J260" s="7"/>
    </row>
    <row r="261" spans="1:10" ht="12.75">
      <c r="A261" s="7"/>
      <c r="B261" s="7"/>
      <c r="C261" s="7"/>
      <c r="D261" s="7"/>
      <c r="E261" s="7"/>
      <c r="F261" s="7"/>
      <c r="G261" s="7"/>
      <c r="H261" s="7"/>
      <c r="I261" s="7"/>
      <c r="J261" s="7"/>
    </row>
    <row r="262" spans="1:10" ht="12.75">
      <c r="A262" s="7"/>
      <c r="B262" s="7"/>
      <c r="C262" s="7"/>
      <c r="D262" s="7"/>
      <c r="E262" s="7"/>
      <c r="F262" s="7"/>
      <c r="G262" s="7"/>
      <c r="H262" s="7"/>
      <c r="I262" s="7"/>
      <c r="J262" s="7"/>
    </row>
    <row r="263" spans="1:10" ht="12.75">
      <c r="A263" s="7"/>
      <c r="B263" s="7"/>
      <c r="C263" s="7"/>
      <c r="D263" s="7"/>
      <c r="E263" s="7"/>
      <c r="F263" s="7"/>
      <c r="G263" s="7"/>
      <c r="H263" s="7"/>
      <c r="I263" s="7"/>
      <c r="J263" s="7"/>
    </row>
    <row r="264" spans="1:10" ht="12.75">
      <c r="A264" s="7"/>
      <c r="B264" s="7"/>
      <c r="C264" s="7"/>
      <c r="D264" s="7"/>
      <c r="E264" s="7"/>
      <c r="F264" s="7"/>
      <c r="G264" s="7"/>
      <c r="H264" s="7"/>
      <c r="I264" s="7"/>
      <c r="J264" s="7"/>
    </row>
    <row r="265" spans="1:10" ht="12.75">
      <c r="A265" s="7"/>
      <c r="B265" s="7"/>
      <c r="C265" s="7"/>
      <c r="D265" s="7"/>
      <c r="E265" s="7"/>
      <c r="F265" s="7"/>
      <c r="G265" s="7"/>
      <c r="H265" s="7"/>
      <c r="I265" s="7"/>
      <c r="J265" s="7"/>
    </row>
    <row r="266" spans="1:10" ht="12.75">
      <c r="A266" s="7"/>
      <c r="B266" s="7"/>
      <c r="C266" s="7"/>
      <c r="D266" s="7"/>
      <c r="E266" s="7"/>
      <c r="F266" s="7"/>
      <c r="G266" s="7"/>
      <c r="H266" s="7"/>
      <c r="I266" s="7"/>
      <c r="J266" s="7"/>
    </row>
    <row r="267" spans="1:10" ht="12.75">
      <c r="A267" s="7"/>
      <c r="B267" s="7"/>
      <c r="C267" s="7"/>
      <c r="D267" s="7"/>
      <c r="E267" s="7"/>
      <c r="F267" s="7"/>
      <c r="G267" s="7"/>
      <c r="H267" s="7"/>
      <c r="I267" s="7"/>
      <c r="J267" s="7"/>
    </row>
    <row r="268" spans="1:10" ht="12.75">
      <c r="A268" s="7"/>
      <c r="B268" s="7"/>
      <c r="C268" s="7"/>
      <c r="D268" s="7"/>
      <c r="E268" s="7"/>
      <c r="F268" s="7"/>
      <c r="G268" s="7"/>
      <c r="H268" s="7"/>
      <c r="I268" s="7"/>
      <c r="J268" s="7"/>
    </row>
    <row r="269" spans="1:10" ht="12.75">
      <c r="A269" s="7"/>
      <c r="B269" s="7"/>
      <c r="C269" s="7"/>
      <c r="D269" s="7"/>
      <c r="E269" s="7"/>
      <c r="F269" s="7"/>
      <c r="G269" s="7"/>
      <c r="H269" s="7"/>
      <c r="I269" s="7"/>
      <c r="J269" s="7"/>
    </row>
    <row r="270" spans="1:10" ht="12.75">
      <c r="A270" s="7"/>
      <c r="B270" s="7"/>
      <c r="C270" s="7"/>
      <c r="D270" s="7"/>
      <c r="E270" s="7"/>
      <c r="F270" s="7"/>
      <c r="G270" s="7"/>
      <c r="H270" s="7"/>
      <c r="I270" s="7"/>
      <c r="J270" s="7"/>
    </row>
    <row r="271" spans="1:10" ht="12.75">
      <c r="A271" s="7"/>
      <c r="B271" s="7"/>
      <c r="C271" s="7"/>
      <c r="D271" s="7"/>
      <c r="E271" s="7"/>
      <c r="F271" s="7"/>
      <c r="G271" s="7"/>
      <c r="H271" s="7"/>
      <c r="I271" s="7"/>
      <c r="J271" s="7"/>
    </row>
    <row r="272" spans="1:10" ht="12.75">
      <c r="A272" s="7"/>
      <c r="B272" s="7"/>
      <c r="C272" s="7"/>
      <c r="D272" s="7"/>
      <c r="E272" s="7"/>
      <c r="F272" s="7"/>
      <c r="G272" s="7"/>
      <c r="H272" s="7"/>
      <c r="I272" s="7"/>
      <c r="J272" s="7"/>
    </row>
    <row r="273" spans="1:10" ht="12.75">
      <c r="A273" s="7"/>
      <c r="B273" s="7"/>
      <c r="C273" s="7"/>
      <c r="D273" s="7"/>
      <c r="E273" s="7"/>
      <c r="F273" s="7"/>
      <c r="G273" s="7"/>
      <c r="H273" s="7"/>
      <c r="I273" s="7"/>
      <c r="J273" s="7"/>
    </row>
    <row r="274" spans="1:10" ht="12.75">
      <c r="A274" s="7"/>
      <c r="B274" s="7"/>
      <c r="C274" s="7"/>
      <c r="D274" s="7"/>
      <c r="E274" s="7"/>
      <c r="F274" s="7"/>
      <c r="G274" s="7"/>
      <c r="H274" s="7"/>
      <c r="I274" s="7"/>
      <c r="J274" s="7"/>
    </row>
    <row r="275" spans="1:10" ht="12.75">
      <c r="A275" s="7"/>
      <c r="B275" s="7"/>
      <c r="C275" s="7"/>
      <c r="D275" s="7"/>
      <c r="E275" s="7"/>
      <c r="F275" s="7"/>
      <c r="G275" s="7"/>
      <c r="H275" s="7"/>
      <c r="I275" s="7"/>
      <c r="J275" s="7"/>
    </row>
    <row r="276" spans="1:10" ht="12.75">
      <c r="A276" s="7"/>
      <c r="B276" s="7"/>
      <c r="C276" s="7"/>
      <c r="D276" s="7"/>
      <c r="E276" s="7"/>
      <c r="F276" s="7"/>
      <c r="G276" s="7"/>
      <c r="H276" s="7"/>
      <c r="I276" s="7"/>
      <c r="J276" s="7"/>
    </row>
    <row r="277" spans="1:10" ht="12.75">
      <c r="A277" s="7"/>
      <c r="B277" s="7"/>
      <c r="C277" s="7"/>
      <c r="D277" s="7"/>
      <c r="E277" s="7"/>
      <c r="F277" s="7"/>
      <c r="G277" s="7"/>
      <c r="H277" s="7"/>
      <c r="I277" s="7"/>
      <c r="J277" s="7"/>
    </row>
    <row r="278" spans="1:10" ht="12.75">
      <c r="A278" s="7"/>
      <c r="B278" s="7"/>
      <c r="C278" s="7"/>
      <c r="D278" s="7"/>
      <c r="E278" s="7"/>
      <c r="F278" s="7"/>
      <c r="G278" s="7"/>
      <c r="H278" s="7"/>
      <c r="I278" s="7"/>
      <c r="J278" s="7"/>
    </row>
    <row r="279" spans="1:10" ht="12.75">
      <c r="A279" s="7"/>
      <c r="B279" s="7"/>
      <c r="C279" s="7"/>
      <c r="D279" s="7"/>
      <c r="E279" s="7"/>
      <c r="F279" s="7"/>
      <c r="G279" s="7"/>
      <c r="H279" s="7"/>
      <c r="I279" s="7"/>
      <c r="J279" s="7"/>
    </row>
    <row r="280" spans="1:10" ht="12.75">
      <c r="A280" s="7"/>
      <c r="B280" s="7"/>
      <c r="C280" s="7"/>
      <c r="D280" s="7"/>
      <c r="E280" s="7"/>
      <c r="F280" s="7"/>
      <c r="G280" s="7"/>
      <c r="H280" s="7"/>
      <c r="I280" s="7"/>
      <c r="J280" s="7"/>
    </row>
    <row r="281" spans="1:10" ht="12.75">
      <c r="A281" s="7"/>
      <c r="B281" s="7"/>
      <c r="C281" s="7"/>
      <c r="D281" s="7"/>
      <c r="E281" s="7"/>
      <c r="F281" s="7"/>
      <c r="G281" s="7"/>
      <c r="H281" s="7"/>
      <c r="I281" s="7"/>
      <c r="J281" s="7"/>
    </row>
    <row r="282" spans="1:10" ht="12.75">
      <c r="A282" s="7"/>
      <c r="B282" s="7"/>
      <c r="C282" s="7"/>
      <c r="D282" s="7"/>
      <c r="E282" s="7"/>
      <c r="F282" s="7"/>
      <c r="G282" s="7"/>
      <c r="H282" s="7"/>
      <c r="I282" s="7"/>
      <c r="J282" s="7"/>
    </row>
    <row r="283" spans="1:10" ht="12.75">
      <c r="A283" s="7"/>
      <c r="B283" s="7"/>
      <c r="C283" s="7"/>
      <c r="D283" s="7"/>
      <c r="E283" s="7"/>
      <c r="F283" s="7"/>
      <c r="G283" s="7"/>
      <c r="H283" s="7"/>
      <c r="I283" s="7"/>
      <c r="J283" s="7"/>
    </row>
    <row r="284" spans="1:10" ht="12.75">
      <c r="A284" s="7"/>
      <c r="B284" s="7"/>
      <c r="C284" s="7"/>
      <c r="D284" s="7"/>
      <c r="E284" s="7"/>
      <c r="F284" s="7"/>
      <c r="G284" s="7"/>
      <c r="H284" s="7"/>
      <c r="I284" s="7"/>
      <c r="J284" s="7"/>
    </row>
    <row r="285" spans="1:10" ht="12.75">
      <c r="A285" s="7"/>
      <c r="B285" s="7"/>
      <c r="C285" s="7"/>
      <c r="D285" s="7"/>
      <c r="E285" s="7"/>
      <c r="F285" s="7"/>
      <c r="G285" s="7"/>
      <c r="H285" s="7"/>
      <c r="I285" s="7"/>
      <c r="J285" s="7"/>
    </row>
    <row r="286" spans="1:10" ht="12.75">
      <c r="A286" s="7"/>
      <c r="B286" s="7"/>
      <c r="C286" s="7"/>
      <c r="D286" s="7"/>
      <c r="E286" s="7"/>
      <c r="F286" s="7"/>
      <c r="G286" s="7"/>
      <c r="H286" s="7"/>
      <c r="I286" s="7"/>
      <c r="J286" s="7"/>
    </row>
    <row r="287" spans="1:10" ht="12.75">
      <c r="A287" s="7"/>
      <c r="B287" s="7"/>
      <c r="C287" s="7"/>
      <c r="D287" s="7"/>
      <c r="E287" s="7"/>
      <c r="F287" s="7"/>
      <c r="G287" s="7"/>
      <c r="H287" s="7"/>
      <c r="I287" s="7"/>
      <c r="J287" s="7"/>
    </row>
    <row r="288" spans="1:10" ht="12.75">
      <c r="A288" s="7"/>
      <c r="B288" s="7"/>
      <c r="C288" s="7"/>
      <c r="D288" s="7"/>
      <c r="E288" s="7"/>
      <c r="F288" s="7"/>
      <c r="G288" s="7"/>
      <c r="H288" s="7"/>
      <c r="I288" s="7"/>
      <c r="J288" s="7"/>
    </row>
    <row r="289" spans="1:10" ht="12.75">
      <c r="A289" s="7"/>
      <c r="B289" s="7"/>
      <c r="C289" s="7"/>
      <c r="D289" s="7"/>
      <c r="E289" s="7"/>
      <c r="F289" s="7"/>
      <c r="G289" s="7"/>
      <c r="H289" s="7"/>
      <c r="I289" s="7"/>
      <c r="J289" s="7"/>
    </row>
    <row r="290" spans="1:10" ht="12.75">
      <c r="A290" s="7"/>
      <c r="B290" s="7"/>
      <c r="C290" s="7"/>
      <c r="D290" s="7"/>
      <c r="E290" s="7"/>
      <c r="F290" s="7"/>
      <c r="G290" s="7"/>
      <c r="H290" s="7"/>
      <c r="I290" s="7"/>
      <c r="J290" s="7"/>
    </row>
    <row r="291" spans="1:10" ht="12.75">
      <c r="A291" s="7"/>
      <c r="B291" s="7"/>
      <c r="C291" s="7"/>
      <c r="D291" s="7"/>
      <c r="E291" s="7"/>
      <c r="F291" s="7"/>
      <c r="G291" s="7"/>
      <c r="H291" s="7"/>
      <c r="I291" s="7"/>
      <c r="J291" s="7"/>
    </row>
    <row r="292" spans="1:10" ht="12.75">
      <c r="A292" s="7"/>
      <c r="B292" s="7"/>
      <c r="C292" s="7"/>
      <c r="D292" s="7"/>
      <c r="E292" s="7"/>
      <c r="F292" s="7"/>
      <c r="G292" s="7"/>
      <c r="H292" s="7"/>
      <c r="I292" s="7"/>
      <c r="J292" s="7"/>
    </row>
    <row r="293" spans="1:10" ht="12.75">
      <c r="A293" s="7"/>
      <c r="B293" s="7"/>
      <c r="C293" s="7"/>
      <c r="D293" s="7"/>
      <c r="E293" s="7"/>
      <c r="F293" s="7"/>
      <c r="G293" s="7"/>
      <c r="H293" s="7"/>
      <c r="I293" s="7"/>
      <c r="J293" s="7"/>
    </row>
    <row r="294" spans="1:10" ht="12.75">
      <c r="A294" s="7"/>
      <c r="B294" s="7"/>
      <c r="C294" s="7"/>
      <c r="D294" s="7"/>
      <c r="E294" s="7"/>
      <c r="F294" s="7"/>
      <c r="G294" s="7"/>
      <c r="H294" s="7"/>
      <c r="I294" s="7"/>
      <c r="J294" s="7"/>
    </row>
    <row r="295" spans="1:10" ht="12.75">
      <c r="A295" s="7"/>
      <c r="B295" s="7"/>
      <c r="C295" s="7"/>
      <c r="D295" s="7"/>
      <c r="E295" s="7"/>
      <c r="F295" s="7"/>
      <c r="G295" s="7"/>
      <c r="H295" s="7"/>
      <c r="I295" s="7"/>
      <c r="J295" s="7"/>
    </row>
    <row r="296" spans="1:10" ht="12.75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ht="12.75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ht="12.75">
      <c r="A298" s="7"/>
      <c r="B298" s="7"/>
      <c r="C298" s="7"/>
      <c r="D298" s="7"/>
      <c r="E298" s="7"/>
      <c r="F298" s="7"/>
      <c r="G298" s="7"/>
      <c r="H298" s="7"/>
      <c r="I298" s="7"/>
      <c r="J298" s="7"/>
    </row>
    <row r="299" spans="1:10" ht="12.75">
      <c r="A299" s="7"/>
      <c r="B299" s="7"/>
      <c r="C299" s="7"/>
      <c r="D299" s="7"/>
      <c r="E299" s="7"/>
      <c r="F299" s="7"/>
      <c r="G299" s="7"/>
      <c r="H299" s="7"/>
      <c r="I299" s="7"/>
      <c r="J299" s="7"/>
    </row>
    <row r="300" spans="1:10" ht="12.75">
      <c r="A300" s="7"/>
      <c r="B300" s="7"/>
      <c r="C300" s="7"/>
      <c r="D300" s="7"/>
      <c r="E300" s="7"/>
      <c r="F300" s="7"/>
      <c r="G300" s="7"/>
      <c r="H300" s="7"/>
      <c r="I300" s="7"/>
      <c r="J300" s="7"/>
    </row>
    <row r="301" spans="1:10" ht="12.75">
      <c r="A301" s="7"/>
      <c r="B301" s="7"/>
      <c r="C301" s="7"/>
      <c r="D301" s="7"/>
      <c r="E301" s="7"/>
      <c r="F301" s="7"/>
      <c r="G301" s="7"/>
      <c r="H301" s="7"/>
      <c r="I301" s="7"/>
      <c r="J301" s="7"/>
    </row>
    <row r="302" spans="1:10" ht="12.75">
      <c r="A302" s="7"/>
      <c r="B302" s="7"/>
      <c r="C302" s="7"/>
      <c r="D302" s="7"/>
      <c r="E302" s="7"/>
      <c r="F302" s="7"/>
      <c r="G302" s="7"/>
      <c r="H302" s="7"/>
      <c r="I302" s="7"/>
      <c r="J302" s="7"/>
    </row>
    <row r="303" spans="1:10" ht="12.75">
      <c r="A303" s="7"/>
      <c r="B303" s="7"/>
      <c r="C303" s="7"/>
      <c r="D303" s="7"/>
      <c r="E303" s="7"/>
      <c r="F303" s="7"/>
      <c r="G303" s="7"/>
      <c r="H303" s="7"/>
      <c r="I303" s="7"/>
      <c r="J303" s="7"/>
    </row>
    <row r="304" spans="1:10" ht="12.75">
      <c r="A304" s="7"/>
      <c r="B304" s="7"/>
      <c r="C304" s="7"/>
      <c r="D304" s="7"/>
      <c r="E304" s="7"/>
      <c r="F304" s="7"/>
      <c r="G304" s="7"/>
      <c r="H304" s="7"/>
      <c r="I304" s="7"/>
      <c r="J304" s="7"/>
    </row>
    <row r="305" spans="1:10" ht="12.75">
      <c r="A305" s="7"/>
      <c r="B305" s="7"/>
      <c r="C305" s="7"/>
      <c r="D305" s="7"/>
      <c r="E305" s="7"/>
      <c r="F305" s="7"/>
      <c r="G305" s="7"/>
      <c r="H305" s="7"/>
      <c r="I305" s="7"/>
      <c r="J305" s="7"/>
    </row>
    <row r="306" spans="1:10" ht="12.75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ht="12.75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ht="12.75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ht="12.75">
      <c r="A309" s="7"/>
      <c r="B309" s="7"/>
      <c r="C309" s="7"/>
      <c r="D309" s="7"/>
      <c r="E309" s="7"/>
      <c r="F309" s="7"/>
      <c r="G309" s="7"/>
      <c r="H309" s="7"/>
      <c r="I309" s="7"/>
      <c r="J309" s="7"/>
    </row>
    <row r="310" spans="1:10" ht="12.75">
      <c r="A310" s="7"/>
      <c r="B310" s="7"/>
      <c r="C310" s="7"/>
      <c r="D310" s="7"/>
      <c r="E310" s="7"/>
      <c r="F310" s="7"/>
      <c r="G310" s="7"/>
      <c r="H310" s="7"/>
      <c r="I310" s="7"/>
      <c r="J310" s="7"/>
    </row>
    <row r="311" spans="1:10" ht="12.75">
      <c r="A311" s="7"/>
      <c r="B311" s="7"/>
      <c r="C311" s="7"/>
      <c r="D311" s="7"/>
      <c r="E311" s="7"/>
      <c r="F311" s="7"/>
      <c r="G311" s="7"/>
      <c r="H311" s="7"/>
      <c r="I311" s="7"/>
      <c r="J311" s="7"/>
    </row>
    <row r="312" spans="1:10" ht="12.75">
      <c r="A312" s="7"/>
      <c r="B312" s="7"/>
      <c r="C312" s="7"/>
      <c r="D312" s="7"/>
      <c r="E312" s="7"/>
      <c r="F312" s="7"/>
      <c r="G312" s="7"/>
      <c r="H312" s="7"/>
      <c r="I312" s="7"/>
      <c r="J312" s="7"/>
    </row>
    <row r="313" spans="1:10" ht="12.75">
      <c r="A313" s="7"/>
      <c r="B313" s="7"/>
      <c r="C313" s="7"/>
      <c r="D313" s="7"/>
      <c r="E313" s="7"/>
      <c r="F313" s="7"/>
      <c r="G313" s="7"/>
      <c r="H313" s="7"/>
      <c r="I313" s="7"/>
      <c r="J313" s="7"/>
    </row>
    <row r="314" spans="1:10" ht="12.75">
      <c r="A314" s="7"/>
      <c r="B314" s="7"/>
      <c r="C314" s="7"/>
      <c r="D314" s="7"/>
      <c r="E314" s="7"/>
      <c r="F314" s="7"/>
      <c r="G314" s="7"/>
      <c r="H314" s="7"/>
      <c r="I314" s="7"/>
      <c r="J314" s="7"/>
    </row>
    <row r="315" spans="1:10" ht="12.75">
      <c r="A315" s="7"/>
      <c r="B315" s="7"/>
      <c r="C315" s="7"/>
      <c r="D315" s="7"/>
      <c r="E315" s="7"/>
      <c r="F315" s="7"/>
      <c r="G315" s="7"/>
      <c r="H315" s="7"/>
      <c r="I315" s="7"/>
      <c r="J315" s="7"/>
    </row>
    <row r="316" spans="1:10" ht="12.75">
      <c r="A316" s="7"/>
      <c r="B316" s="7"/>
      <c r="C316" s="7"/>
      <c r="D316" s="7"/>
      <c r="E316" s="7"/>
      <c r="F316" s="7"/>
      <c r="G316" s="7"/>
      <c r="H316" s="7"/>
      <c r="I316" s="7"/>
      <c r="J316" s="7"/>
    </row>
    <row r="317" spans="1:10" ht="12.75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ht="12.75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ht="12.75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ht="12.75">
      <c r="A320" s="7"/>
      <c r="B320" s="7"/>
      <c r="C320" s="7"/>
      <c r="D320" s="7"/>
      <c r="E320" s="7"/>
      <c r="F320" s="7"/>
      <c r="G320" s="7"/>
      <c r="H320" s="7"/>
      <c r="I320" s="7"/>
      <c r="J320" s="7"/>
    </row>
    <row r="321" spans="1:10" ht="12.75">
      <c r="A321" s="7"/>
      <c r="B321" s="7"/>
      <c r="C321" s="7"/>
      <c r="D321" s="7"/>
      <c r="E321" s="7"/>
      <c r="F321" s="7"/>
      <c r="G321" s="7"/>
      <c r="H321" s="7"/>
      <c r="I321" s="7"/>
      <c r="J321" s="7"/>
    </row>
    <row r="322" spans="1:10" ht="12.75">
      <c r="A322" s="7"/>
      <c r="B322" s="7"/>
      <c r="C322" s="7"/>
      <c r="D322" s="7"/>
      <c r="E322" s="7"/>
      <c r="F322" s="7"/>
      <c r="G322" s="7"/>
      <c r="H322" s="7"/>
      <c r="I322" s="7"/>
      <c r="J322" s="7"/>
    </row>
    <row r="323" spans="1:10" ht="12.75">
      <c r="A323" s="7"/>
      <c r="B323" s="7"/>
      <c r="C323" s="7"/>
      <c r="D323" s="7"/>
      <c r="E323" s="7"/>
      <c r="F323" s="7"/>
      <c r="G323" s="7"/>
      <c r="H323" s="7"/>
      <c r="I323" s="7"/>
      <c r="J323" s="7"/>
    </row>
    <row r="324" spans="1:10" ht="12.75">
      <c r="A324" s="7"/>
      <c r="B324" s="7"/>
      <c r="C324" s="7"/>
      <c r="D324" s="7"/>
      <c r="E324" s="7"/>
      <c r="F324" s="7"/>
      <c r="G324" s="7"/>
      <c r="H324" s="7"/>
      <c r="I324" s="7"/>
      <c r="J324" s="7"/>
    </row>
    <row r="325" spans="1:10" ht="12.75">
      <c r="A325" s="7"/>
      <c r="B325" s="7"/>
      <c r="C325" s="7"/>
      <c r="D325" s="7"/>
      <c r="E325" s="7"/>
      <c r="F325" s="7"/>
      <c r="G325" s="7"/>
      <c r="H325" s="7"/>
      <c r="I325" s="7"/>
      <c r="J325" s="7"/>
    </row>
    <row r="326" spans="1:10" ht="12.75">
      <c r="A326" s="7"/>
      <c r="B326" s="7"/>
      <c r="C326" s="7"/>
      <c r="D326" s="7"/>
      <c r="E326" s="7"/>
      <c r="F326" s="7"/>
      <c r="G326" s="7"/>
      <c r="H326" s="7"/>
      <c r="I326" s="7"/>
      <c r="J326" s="7"/>
    </row>
    <row r="327" spans="1:10" ht="12.75">
      <c r="A327" s="7"/>
      <c r="B327" s="7"/>
      <c r="C327" s="7"/>
      <c r="D327" s="7"/>
      <c r="E327" s="7"/>
      <c r="F327" s="7"/>
      <c r="G327" s="7"/>
      <c r="H327" s="7"/>
      <c r="I327" s="7"/>
      <c r="J327" s="7"/>
    </row>
    <row r="328" spans="1:10" ht="12.75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ht="12.75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ht="12.75">
      <c r="A330" s="7"/>
      <c r="B330" s="7"/>
      <c r="C330" s="7"/>
      <c r="D330" s="7"/>
      <c r="E330" s="7"/>
      <c r="F330" s="7"/>
      <c r="G330" s="7"/>
      <c r="H330" s="7"/>
      <c r="I330" s="7"/>
      <c r="J330" s="7"/>
    </row>
    <row r="331" spans="1:10" ht="12.75">
      <c r="A331" s="7"/>
      <c r="B331" s="7"/>
      <c r="C331" s="7"/>
      <c r="D331" s="7"/>
      <c r="E331" s="7"/>
      <c r="F331" s="7"/>
      <c r="G331" s="7"/>
      <c r="H331" s="7"/>
      <c r="I331" s="7"/>
      <c r="J331" s="7"/>
    </row>
    <row r="332" spans="1:10" ht="12.75">
      <c r="A332" s="7"/>
      <c r="B332" s="7"/>
      <c r="C332" s="7"/>
      <c r="D332" s="7"/>
      <c r="E332" s="7"/>
      <c r="F332" s="7"/>
      <c r="G332" s="7"/>
      <c r="H332" s="7"/>
      <c r="I332" s="7"/>
      <c r="J332" s="7"/>
    </row>
    <row r="333" spans="1:10" ht="12.75">
      <c r="A333" s="7"/>
      <c r="B333" s="7"/>
      <c r="C333" s="7"/>
      <c r="D333" s="7"/>
      <c r="E333" s="7"/>
      <c r="F333" s="7"/>
      <c r="G333" s="7"/>
      <c r="H333" s="7"/>
      <c r="I333" s="7"/>
      <c r="J333" s="7"/>
    </row>
    <row r="334" spans="1:10" ht="12.75">
      <c r="A334" s="7"/>
      <c r="B334" s="7"/>
      <c r="C334" s="7"/>
      <c r="D334" s="7"/>
      <c r="E334" s="7"/>
      <c r="F334" s="7"/>
      <c r="G334" s="7"/>
      <c r="H334" s="7"/>
      <c r="I334" s="7"/>
      <c r="J334" s="7"/>
    </row>
    <row r="335" spans="1:10" ht="12.75">
      <c r="A335" s="7"/>
      <c r="B335" s="7"/>
      <c r="C335" s="7"/>
      <c r="D335" s="7"/>
      <c r="E335" s="7"/>
      <c r="F335" s="7"/>
      <c r="G335" s="7"/>
      <c r="H335" s="7"/>
      <c r="I335" s="7"/>
      <c r="J335" s="7"/>
    </row>
    <row r="336" spans="1:10" ht="12.75">
      <c r="A336" s="7"/>
      <c r="B336" s="7"/>
      <c r="C336" s="7"/>
      <c r="D336" s="7"/>
      <c r="E336" s="7"/>
      <c r="F336" s="7"/>
      <c r="G336" s="7"/>
      <c r="H336" s="7"/>
      <c r="I336" s="7"/>
      <c r="J336" s="7"/>
    </row>
    <row r="337" spans="1:10" ht="12.75">
      <c r="A337" s="7"/>
      <c r="B337" s="7"/>
      <c r="C337" s="7"/>
      <c r="D337" s="7"/>
      <c r="E337" s="7"/>
      <c r="F337" s="7"/>
      <c r="G337" s="7"/>
      <c r="H337" s="7"/>
      <c r="I337" s="7"/>
      <c r="J337" s="7"/>
    </row>
    <row r="338" spans="1:10" ht="12.75">
      <c r="A338" s="7"/>
      <c r="B338" s="7"/>
      <c r="C338" s="7"/>
      <c r="D338" s="7"/>
      <c r="E338" s="7"/>
      <c r="F338" s="7"/>
      <c r="G338" s="7"/>
      <c r="H338" s="7"/>
      <c r="I338" s="7"/>
      <c r="J338" s="7"/>
    </row>
    <row r="339" spans="1:10" ht="12.75">
      <c r="A339" s="7"/>
      <c r="B339" s="7"/>
      <c r="C339" s="7"/>
      <c r="D339" s="7"/>
      <c r="E339" s="7"/>
      <c r="F339" s="7"/>
      <c r="G339" s="7"/>
      <c r="H339" s="7"/>
      <c r="I339" s="7"/>
      <c r="J339" s="7"/>
    </row>
    <row r="340" spans="1:10" ht="12.75">
      <c r="A340" s="7"/>
      <c r="B340" s="7"/>
      <c r="C340" s="7"/>
      <c r="D340" s="7"/>
      <c r="E340" s="7"/>
      <c r="F340" s="7"/>
      <c r="G340" s="7"/>
      <c r="H340" s="7"/>
      <c r="I340" s="7"/>
      <c r="J340" s="7"/>
    </row>
    <row r="341" spans="1:10" ht="12.75">
      <c r="A341" s="7"/>
      <c r="B341" s="7"/>
      <c r="C341" s="7"/>
      <c r="D341" s="7"/>
      <c r="E341" s="7"/>
      <c r="F341" s="7"/>
      <c r="G341" s="7"/>
      <c r="H341" s="7"/>
      <c r="I341" s="7"/>
      <c r="J341" s="7"/>
    </row>
    <row r="342" spans="1:10" ht="12.75">
      <c r="A342" s="7"/>
      <c r="B342" s="7"/>
      <c r="C342" s="7"/>
      <c r="D342" s="7"/>
      <c r="E342" s="7"/>
      <c r="F342" s="7"/>
      <c r="G342" s="7"/>
      <c r="H342" s="7"/>
      <c r="I342" s="7"/>
      <c r="J342" s="7"/>
    </row>
    <row r="343" spans="1:10" ht="12.75">
      <c r="A343" s="7"/>
      <c r="B343" s="7"/>
      <c r="C343" s="7"/>
      <c r="D343" s="7"/>
      <c r="E343" s="7"/>
      <c r="F343" s="7"/>
      <c r="G343" s="7"/>
      <c r="H343" s="7"/>
      <c r="I343" s="7"/>
      <c r="J343" s="7"/>
    </row>
    <row r="344" spans="1:10" ht="12.75">
      <c r="A344" s="7"/>
      <c r="B344" s="7"/>
      <c r="C344" s="7"/>
      <c r="D344" s="7"/>
      <c r="E344" s="7"/>
      <c r="F344" s="7"/>
      <c r="G344" s="7"/>
      <c r="H344" s="7"/>
      <c r="I344" s="7"/>
      <c r="J344" s="7"/>
    </row>
    <row r="345" spans="1:10" ht="12.75">
      <c r="A345" s="7"/>
      <c r="B345" s="7"/>
      <c r="C345" s="7"/>
      <c r="D345" s="7"/>
      <c r="E345" s="7"/>
      <c r="F345" s="7"/>
      <c r="G345" s="7"/>
      <c r="H345" s="7"/>
      <c r="I345" s="7"/>
      <c r="J345" s="7"/>
    </row>
    <row r="346" spans="1:10" ht="12.75">
      <c r="A346" s="7"/>
      <c r="B346" s="7"/>
      <c r="C346" s="7"/>
      <c r="D346" s="7"/>
      <c r="E346" s="7"/>
      <c r="F346" s="7"/>
      <c r="G346" s="7"/>
      <c r="H346" s="7"/>
      <c r="I346" s="7"/>
      <c r="J346" s="7"/>
    </row>
    <row r="347" spans="1:10" ht="12.75">
      <c r="A347" s="7"/>
      <c r="B347" s="7"/>
      <c r="C347" s="7"/>
      <c r="D347" s="7"/>
      <c r="E347" s="7"/>
      <c r="F347" s="7"/>
      <c r="G347" s="7"/>
      <c r="H347" s="7"/>
      <c r="I347" s="7"/>
      <c r="J347" s="7"/>
    </row>
    <row r="348" spans="1:10" ht="12.75">
      <c r="A348" s="7"/>
      <c r="B348" s="7"/>
      <c r="C348" s="7"/>
      <c r="D348" s="7"/>
      <c r="E348" s="7"/>
      <c r="F348" s="7"/>
      <c r="G348" s="7"/>
      <c r="H348" s="7"/>
      <c r="I348" s="7"/>
      <c r="J348" s="7"/>
    </row>
    <row r="349" spans="1:10" ht="12.75">
      <c r="A349" s="7"/>
      <c r="B349" s="7"/>
      <c r="C349" s="7"/>
      <c r="D349" s="7"/>
      <c r="E349" s="7"/>
      <c r="F349" s="7"/>
      <c r="G349" s="7"/>
      <c r="H349" s="7"/>
      <c r="I349" s="7"/>
      <c r="J349" s="7"/>
    </row>
    <row r="350" spans="1:10" ht="12.75">
      <c r="A350" s="7"/>
      <c r="B350" s="7"/>
      <c r="C350" s="7"/>
      <c r="D350" s="7"/>
      <c r="E350" s="7"/>
      <c r="F350" s="7"/>
      <c r="G350" s="7"/>
      <c r="H350" s="7"/>
      <c r="I350" s="7"/>
      <c r="J350" s="7"/>
    </row>
    <row r="351" spans="1:10" ht="12.75">
      <c r="A351" s="7"/>
      <c r="B351" s="7"/>
      <c r="C351" s="7"/>
      <c r="D351" s="7"/>
      <c r="E351" s="7"/>
      <c r="F351" s="7"/>
      <c r="G351" s="7"/>
      <c r="H351" s="7"/>
      <c r="I351" s="7"/>
      <c r="J351" s="7"/>
    </row>
    <row r="352" spans="1:10" ht="12.75">
      <c r="A352" s="7"/>
      <c r="B352" s="7"/>
      <c r="C352" s="7"/>
      <c r="D352" s="7"/>
      <c r="E352" s="7"/>
      <c r="F352" s="7"/>
      <c r="G352" s="7"/>
      <c r="H352" s="7"/>
      <c r="I352" s="7"/>
      <c r="J352" s="7"/>
    </row>
    <row r="353" spans="1:10" ht="12.75">
      <c r="A353" s="7"/>
      <c r="B353" s="7"/>
      <c r="C353" s="7"/>
      <c r="D353" s="7"/>
      <c r="E353" s="7"/>
      <c r="F353" s="7"/>
      <c r="G353" s="7"/>
      <c r="H353" s="7"/>
      <c r="I353" s="7"/>
      <c r="J353" s="7"/>
    </row>
    <row r="354" spans="1:10" ht="12.75">
      <c r="A354" s="7"/>
      <c r="B354" s="7"/>
      <c r="C354" s="7"/>
      <c r="D354" s="7"/>
      <c r="E354" s="7"/>
      <c r="F354" s="7"/>
      <c r="G354" s="7"/>
      <c r="H354" s="7"/>
      <c r="I354" s="7"/>
      <c r="J354" s="7"/>
    </row>
    <row r="355" spans="1:10" ht="12.75">
      <c r="A355" s="7"/>
      <c r="B355" s="7"/>
      <c r="C355" s="7"/>
      <c r="D355" s="7"/>
      <c r="E355" s="7"/>
      <c r="F355" s="7"/>
      <c r="G355" s="7"/>
      <c r="H355" s="7"/>
      <c r="I355" s="7"/>
      <c r="J355" s="7"/>
    </row>
    <row r="356" spans="1:10" ht="12.75">
      <c r="A356" s="7"/>
      <c r="B356" s="7"/>
      <c r="C356" s="7"/>
      <c r="D356" s="7"/>
      <c r="E356" s="7"/>
      <c r="F356" s="7"/>
      <c r="G356" s="7"/>
      <c r="H356" s="7"/>
      <c r="I356" s="7"/>
      <c r="J356" s="7"/>
    </row>
    <row r="357" spans="1:10" ht="12.75">
      <c r="A357" s="7"/>
      <c r="B357" s="7"/>
      <c r="C357" s="7"/>
      <c r="D357" s="7"/>
      <c r="E357" s="7"/>
      <c r="F357" s="7"/>
      <c r="G357" s="7"/>
      <c r="H357" s="7"/>
      <c r="I357" s="7"/>
      <c r="J357" s="7"/>
    </row>
    <row r="358" spans="1:10" ht="12.75">
      <c r="A358" s="7"/>
      <c r="B358" s="7"/>
      <c r="C358" s="7"/>
      <c r="D358" s="7"/>
      <c r="E358" s="7"/>
      <c r="F358" s="7"/>
      <c r="G358" s="7"/>
      <c r="H358" s="7"/>
      <c r="I358" s="7"/>
      <c r="J358" s="7"/>
    </row>
    <row r="359" spans="1:10" ht="12.75">
      <c r="A359" s="7"/>
      <c r="B359" s="7"/>
      <c r="C359" s="7"/>
      <c r="D359" s="7"/>
      <c r="E359" s="7"/>
      <c r="F359" s="7"/>
      <c r="G359" s="7"/>
      <c r="H359" s="7"/>
      <c r="I359" s="7"/>
      <c r="J359" s="7"/>
    </row>
    <row r="360" spans="1:10" ht="12.75">
      <c r="A360" s="7"/>
      <c r="B360" s="7"/>
      <c r="C360" s="7"/>
      <c r="D360" s="7"/>
      <c r="E360" s="7"/>
      <c r="F360" s="7"/>
      <c r="G360" s="7"/>
      <c r="H360" s="7"/>
      <c r="I360" s="7"/>
      <c r="J360" s="7"/>
    </row>
    <row r="361" spans="1:10" ht="12.75">
      <c r="A361" s="7"/>
      <c r="B361" s="7"/>
      <c r="C361" s="7"/>
      <c r="D361" s="7"/>
      <c r="E361" s="7"/>
      <c r="F361" s="7"/>
      <c r="G361" s="7"/>
      <c r="H361" s="7"/>
      <c r="I361" s="7"/>
      <c r="J361" s="7"/>
    </row>
    <row r="362" spans="1:10" ht="12.75">
      <c r="A362" s="7"/>
      <c r="B362" s="7"/>
      <c r="C362" s="7"/>
      <c r="D362" s="7"/>
      <c r="E362" s="7"/>
      <c r="F362" s="7"/>
      <c r="G362" s="7"/>
      <c r="H362" s="7"/>
      <c r="I362" s="7"/>
      <c r="J362" s="7"/>
    </row>
    <row r="363" spans="1:10" ht="12.75">
      <c r="A363" s="7"/>
      <c r="B363" s="7"/>
      <c r="C363" s="7"/>
      <c r="D363" s="7"/>
      <c r="E363" s="7"/>
      <c r="F363" s="7"/>
      <c r="G363" s="7"/>
      <c r="H363" s="7"/>
      <c r="I363" s="7"/>
      <c r="J363" s="7"/>
    </row>
    <row r="364" spans="1:10" ht="12.75">
      <c r="A364" s="7"/>
      <c r="B364" s="7"/>
      <c r="C364" s="7"/>
      <c r="D364" s="7"/>
      <c r="E364" s="7"/>
      <c r="F364" s="7"/>
      <c r="G364" s="7"/>
      <c r="H364" s="7"/>
      <c r="I364" s="7"/>
      <c r="J364" s="7"/>
    </row>
    <row r="365" spans="1:10" ht="12.75">
      <c r="A365" s="7"/>
      <c r="B365" s="7"/>
      <c r="C365" s="7"/>
      <c r="D365" s="7"/>
      <c r="E365" s="7"/>
      <c r="F365" s="7"/>
      <c r="G365" s="7"/>
      <c r="H365" s="7"/>
      <c r="I365" s="7"/>
      <c r="J365" s="7"/>
    </row>
    <row r="366" spans="1:10" ht="12.75">
      <c r="A366" s="7"/>
      <c r="B366" s="7"/>
      <c r="C366" s="7"/>
      <c r="D366" s="7"/>
      <c r="E366" s="7"/>
      <c r="F366" s="7"/>
      <c r="G366" s="7"/>
      <c r="H366" s="7"/>
      <c r="I366" s="7"/>
      <c r="J366" s="7"/>
    </row>
    <row r="367" spans="1:10" ht="12.75">
      <c r="A367" s="7"/>
      <c r="B367" s="7"/>
      <c r="C367" s="7"/>
      <c r="D367" s="7"/>
      <c r="E367" s="7"/>
      <c r="F367" s="7"/>
      <c r="G367" s="7"/>
      <c r="H367" s="7"/>
      <c r="I367" s="7"/>
      <c r="J367" s="7"/>
    </row>
    <row r="368" spans="1:10" ht="12.75">
      <c r="A368" s="7"/>
      <c r="B368" s="7"/>
      <c r="C368" s="7"/>
      <c r="D368" s="7"/>
      <c r="E368" s="7"/>
      <c r="F368" s="7"/>
      <c r="G368" s="7"/>
      <c r="H368" s="7"/>
      <c r="I368" s="7"/>
      <c r="J368" s="7"/>
    </row>
    <row r="369" spans="1:10" ht="12.75">
      <c r="A369" s="7"/>
      <c r="B369" s="7"/>
      <c r="C369" s="7"/>
      <c r="D369" s="7"/>
      <c r="E369" s="7"/>
      <c r="F369" s="7"/>
      <c r="G369" s="7"/>
      <c r="H369" s="7"/>
      <c r="I369" s="7"/>
      <c r="J369" s="7"/>
    </row>
    <row r="370" spans="1:10" ht="12.75">
      <c r="A370" s="7"/>
      <c r="B370" s="7"/>
      <c r="C370" s="7"/>
      <c r="D370" s="7"/>
      <c r="E370" s="7"/>
      <c r="F370" s="7"/>
      <c r="G370" s="7"/>
      <c r="H370" s="7"/>
      <c r="I370" s="7"/>
      <c r="J370" s="7"/>
    </row>
    <row r="371" spans="1:10" ht="12.75">
      <c r="A371" s="7"/>
      <c r="B371" s="7"/>
      <c r="C371" s="7"/>
      <c r="D371" s="7"/>
      <c r="E371" s="7"/>
      <c r="F371" s="7"/>
      <c r="G371" s="7"/>
      <c r="H371" s="7"/>
      <c r="I371" s="7"/>
      <c r="J371" s="7"/>
    </row>
    <row r="372" spans="1:10" ht="12.75">
      <c r="A372" s="7"/>
      <c r="B372" s="7"/>
      <c r="C372" s="7"/>
      <c r="D372" s="7"/>
      <c r="E372" s="7"/>
      <c r="F372" s="7"/>
      <c r="G372" s="7"/>
      <c r="H372" s="7"/>
      <c r="I372" s="7"/>
      <c r="J372" s="7"/>
    </row>
    <row r="373" spans="1:10" ht="12.75">
      <c r="A373" s="7"/>
      <c r="B373" s="7"/>
      <c r="C373" s="7"/>
      <c r="D373" s="7"/>
      <c r="E373" s="7"/>
      <c r="F373" s="7"/>
      <c r="G373" s="7"/>
      <c r="H373" s="7"/>
      <c r="I373" s="7"/>
      <c r="J373" s="7"/>
    </row>
    <row r="374" spans="1:10" ht="12.75">
      <c r="A374" s="7"/>
      <c r="B374" s="7"/>
      <c r="C374" s="7"/>
      <c r="D374" s="7"/>
      <c r="E374" s="7"/>
      <c r="F374" s="7"/>
      <c r="G374" s="7"/>
      <c r="H374" s="7"/>
      <c r="I374" s="7"/>
      <c r="J374" s="7"/>
    </row>
    <row r="375" spans="1:10" ht="12.75">
      <c r="A375" s="7"/>
      <c r="B375" s="7"/>
      <c r="C375" s="7"/>
      <c r="D375" s="7"/>
      <c r="E375" s="7"/>
      <c r="F375" s="7"/>
      <c r="G375" s="7"/>
      <c r="H375" s="7"/>
      <c r="I375" s="7"/>
      <c r="J375" s="7"/>
    </row>
    <row r="376" spans="1:10" ht="12.75">
      <c r="A376" s="7"/>
      <c r="B376" s="7"/>
      <c r="C376" s="7"/>
      <c r="D376" s="7"/>
      <c r="E376" s="7"/>
      <c r="F376" s="7"/>
      <c r="G376" s="7"/>
      <c r="H376" s="7"/>
      <c r="I376" s="7"/>
      <c r="J376" s="7"/>
    </row>
    <row r="377" spans="1:10" ht="12.75">
      <c r="A377" s="7"/>
      <c r="B377" s="7"/>
      <c r="C377" s="7"/>
      <c r="D377" s="7"/>
      <c r="E377" s="7"/>
      <c r="F377" s="7"/>
      <c r="G377" s="7"/>
      <c r="H377" s="7"/>
      <c r="I377" s="7"/>
      <c r="J377" s="7"/>
    </row>
    <row r="378" spans="1:10" ht="12.75">
      <c r="A378" s="7"/>
      <c r="B378" s="7"/>
      <c r="C378" s="7"/>
      <c r="D378" s="7"/>
      <c r="E378" s="7"/>
      <c r="F378" s="7"/>
      <c r="G378" s="7"/>
      <c r="H378" s="7"/>
      <c r="I378" s="7"/>
      <c r="J378" s="7"/>
    </row>
    <row r="379" spans="1:10" ht="12.75">
      <c r="A379" s="7"/>
      <c r="B379" s="7"/>
      <c r="C379" s="7"/>
      <c r="D379" s="7"/>
      <c r="E379" s="7"/>
      <c r="F379" s="7"/>
      <c r="G379" s="7"/>
      <c r="H379" s="7"/>
      <c r="I379" s="7"/>
      <c r="J379" s="7"/>
    </row>
    <row r="380" spans="1:10" ht="12.75">
      <c r="A380" s="7"/>
      <c r="B380" s="7"/>
      <c r="C380" s="7"/>
      <c r="D380" s="7"/>
      <c r="E380" s="7"/>
      <c r="F380" s="7"/>
      <c r="G380" s="7"/>
      <c r="H380" s="7"/>
      <c r="I380" s="7"/>
      <c r="J380" s="7"/>
    </row>
    <row r="381" spans="1:10" ht="12.75">
      <c r="A381" s="7"/>
      <c r="B381" s="7"/>
      <c r="C381" s="7"/>
      <c r="D381" s="7"/>
      <c r="E381" s="7"/>
      <c r="F381" s="7"/>
      <c r="G381" s="7"/>
      <c r="H381" s="7"/>
      <c r="I381" s="7"/>
      <c r="J381" s="7"/>
    </row>
    <row r="382" spans="1:10" ht="12.75">
      <c r="A382" s="7"/>
      <c r="B382" s="7"/>
      <c r="C382" s="7"/>
      <c r="D382" s="7"/>
      <c r="E382" s="7"/>
      <c r="F382" s="7"/>
      <c r="G382" s="7"/>
      <c r="H382" s="7"/>
      <c r="I382" s="7"/>
      <c r="J382" s="7"/>
    </row>
    <row r="383" spans="1:10" ht="12.75">
      <c r="A383" s="7"/>
      <c r="B383" s="7"/>
      <c r="C383" s="7"/>
      <c r="D383" s="7"/>
      <c r="E383" s="7"/>
      <c r="F383" s="7"/>
      <c r="G383" s="7"/>
      <c r="H383" s="7"/>
      <c r="I383" s="7"/>
      <c r="J383" s="7"/>
    </row>
    <row r="384" spans="1:10" ht="12.75">
      <c r="A384" s="7"/>
      <c r="B384" s="7"/>
      <c r="C384" s="7"/>
      <c r="D384" s="7"/>
      <c r="E384" s="7"/>
      <c r="F384" s="7"/>
      <c r="G384" s="7"/>
      <c r="H384" s="7"/>
      <c r="I384" s="7"/>
      <c r="J384" s="7"/>
    </row>
    <row r="385" spans="1:10" ht="12.75">
      <c r="A385" s="7"/>
      <c r="B385" s="7"/>
      <c r="C385" s="7"/>
      <c r="D385" s="7"/>
      <c r="E385" s="7"/>
      <c r="F385" s="7"/>
      <c r="G385" s="7"/>
      <c r="H385" s="7"/>
      <c r="I385" s="7"/>
      <c r="J385" s="7"/>
    </row>
    <row r="386" spans="1:10" ht="12.75">
      <c r="A386" s="7"/>
      <c r="B386" s="7"/>
      <c r="C386" s="7"/>
      <c r="D386" s="7"/>
      <c r="E386" s="7"/>
      <c r="F386" s="7"/>
      <c r="G386" s="7"/>
      <c r="H386" s="7"/>
      <c r="I386" s="7"/>
      <c r="J386" s="7"/>
    </row>
    <row r="387" spans="1:10" ht="12.75">
      <c r="A387" s="7"/>
      <c r="B387" s="7"/>
      <c r="C387" s="7"/>
      <c r="D387" s="7"/>
      <c r="E387" s="7"/>
      <c r="F387" s="7"/>
      <c r="G387" s="7"/>
      <c r="H387" s="7"/>
      <c r="I387" s="7"/>
      <c r="J387" s="7"/>
    </row>
    <row r="388" spans="1:10" ht="12.75">
      <c r="A388" s="7"/>
      <c r="B388" s="7"/>
      <c r="C388" s="7"/>
      <c r="D388" s="7"/>
      <c r="E388" s="7"/>
      <c r="F388" s="7"/>
      <c r="G388" s="7"/>
      <c r="H388" s="7"/>
      <c r="I388" s="7"/>
      <c r="J388" s="7"/>
    </row>
    <row r="389" spans="1:10" ht="12.75">
      <c r="A389" s="7"/>
      <c r="B389" s="7"/>
      <c r="C389" s="7"/>
      <c r="D389" s="7"/>
      <c r="E389" s="7"/>
      <c r="F389" s="7"/>
      <c r="G389" s="7"/>
      <c r="H389" s="7"/>
      <c r="I389" s="7"/>
      <c r="J389" s="7"/>
    </row>
    <row r="390" spans="1:10" ht="12.75">
      <c r="A390" s="7"/>
      <c r="B390" s="7"/>
      <c r="C390" s="7"/>
      <c r="D390" s="7"/>
      <c r="E390" s="7"/>
      <c r="F390" s="7"/>
      <c r="G390" s="7"/>
      <c r="H390" s="7"/>
      <c r="I390" s="7"/>
      <c r="J390" s="7"/>
    </row>
    <row r="391" spans="1:10" ht="12.75">
      <c r="A391" s="7"/>
      <c r="B391" s="7"/>
      <c r="C391" s="7"/>
      <c r="D391" s="7"/>
      <c r="E391" s="7"/>
      <c r="F391" s="7"/>
      <c r="G391" s="7"/>
      <c r="H391" s="7"/>
      <c r="I391" s="7"/>
      <c r="J391" s="7"/>
    </row>
    <row r="392" spans="1:10" ht="12.75">
      <c r="A392" s="7"/>
      <c r="B392" s="7"/>
      <c r="C392" s="7"/>
      <c r="D392" s="7"/>
      <c r="E392" s="7"/>
      <c r="F392" s="7"/>
      <c r="G392" s="7"/>
      <c r="H392" s="7"/>
      <c r="I392" s="7"/>
      <c r="J392" s="7"/>
    </row>
    <row r="393" spans="1:10" ht="12.75">
      <c r="A393" s="7"/>
      <c r="B393" s="7"/>
      <c r="C393" s="7"/>
      <c r="D393" s="7"/>
      <c r="E393" s="7"/>
      <c r="F393" s="7"/>
      <c r="G393" s="7"/>
      <c r="H393" s="7"/>
      <c r="I393" s="7"/>
      <c r="J393" s="7"/>
    </row>
    <row r="394" spans="1:10" ht="12.75">
      <c r="A394" s="7"/>
      <c r="B394" s="7"/>
      <c r="C394" s="7"/>
      <c r="D394" s="7"/>
      <c r="E394" s="7"/>
      <c r="F394" s="7"/>
      <c r="G394" s="7"/>
      <c r="H394" s="7"/>
      <c r="I394" s="7"/>
      <c r="J394" s="7"/>
    </row>
    <row r="395" spans="1:10" ht="12.75">
      <c r="A395" s="7"/>
      <c r="B395" s="7"/>
      <c r="C395" s="7"/>
      <c r="D395" s="7"/>
      <c r="E395" s="7"/>
      <c r="F395" s="7"/>
      <c r="G395" s="7"/>
      <c r="H395" s="7"/>
      <c r="I395" s="7"/>
      <c r="J395" s="7"/>
    </row>
    <row r="396" spans="1:10" ht="12.75">
      <c r="A396" s="7"/>
      <c r="B396" s="7"/>
      <c r="C396" s="7"/>
      <c r="D396" s="7"/>
      <c r="E396" s="7"/>
      <c r="F396" s="7"/>
      <c r="G396" s="7"/>
      <c r="H396" s="7"/>
      <c r="I396" s="7"/>
      <c r="J396" s="7"/>
    </row>
    <row r="397" spans="1:10" ht="12.75">
      <c r="A397" s="7"/>
      <c r="B397" s="7"/>
      <c r="C397" s="7"/>
      <c r="D397" s="7"/>
      <c r="E397" s="7"/>
      <c r="F397" s="7"/>
      <c r="G397" s="7"/>
      <c r="H397" s="7"/>
      <c r="I397" s="7"/>
      <c r="J397" s="7"/>
    </row>
    <row r="398" spans="1:10" ht="12.75">
      <c r="A398" s="7"/>
      <c r="B398" s="7"/>
      <c r="C398" s="7"/>
      <c r="D398" s="7"/>
      <c r="E398" s="7"/>
      <c r="F398" s="7"/>
      <c r="G398" s="7"/>
      <c r="H398" s="7"/>
      <c r="I398" s="7"/>
      <c r="J398" s="7"/>
    </row>
    <row r="399" spans="1:10" ht="12.75">
      <c r="A399" s="7"/>
      <c r="B399" s="7"/>
      <c r="C399" s="7"/>
      <c r="D399" s="7"/>
      <c r="E399" s="7"/>
      <c r="F399" s="7"/>
      <c r="G399" s="7"/>
      <c r="H399" s="7"/>
      <c r="I399" s="7"/>
      <c r="J399" s="7"/>
    </row>
    <row r="400" spans="1:10" ht="12.75">
      <c r="A400" s="7"/>
      <c r="B400" s="7"/>
      <c r="C400" s="7"/>
      <c r="D400" s="7"/>
      <c r="E400" s="7"/>
      <c r="F400" s="7"/>
      <c r="G400" s="7"/>
      <c r="H400" s="7"/>
      <c r="I400" s="7"/>
      <c r="J400" s="7"/>
    </row>
    <row r="401" spans="1:10" ht="12.75">
      <c r="A401" s="7"/>
      <c r="B401" s="7"/>
      <c r="C401" s="7"/>
      <c r="D401" s="7"/>
      <c r="E401" s="7"/>
      <c r="F401" s="7"/>
      <c r="G401" s="7"/>
      <c r="H401" s="7"/>
      <c r="I401" s="7"/>
      <c r="J401" s="7"/>
    </row>
    <row r="402" spans="1:10" ht="12.75">
      <c r="A402" s="7"/>
      <c r="B402" s="7"/>
      <c r="C402" s="7"/>
      <c r="D402" s="7"/>
      <c r="E402" s="7"/>
      <c r="F402" s="7"/>
      <c r="G402" s="7"/>
      <c r="H402" s="7"/>
      <c r="I402" s="7"/>
      <c r="J402" s="7"/>
    </row>
    <row r="403" spans="1:10" ht="12.75">
      <c r="A403" s="7"/>
      <c r="B403" s="7"/>
      <c r="C403" s="7"/>
      <c r="D403" s="7"/>
      <c r="E403" s="7"/>
      <c r="F403" s="7"/>
      <c r="G403" s="7"/>
      <c r="H403" s="7"/>
      <c r="I403" s="7"/>
      <c r="J403" s="7"/>
    </row>
    <row r="404" spans="1:10" ht="12.75">
      <c r="A404" s="7"/>
      <c r="B404" s="7"/>
      <c r="C404" s="7"/>
      <c r="D404" s="7"/>
      <c r="E404" s="7"/>
      <c r="F404" s="7"/>
      <c r="G404" s="7"/>
      <c r="H404" s="7"/>
      <c r="I404" s="7"/>
      <c r="J404" s="7"/>
    </row>
    <row r="405" spans="1:10" ht="12.75">
      <c r="A405" s="7"/>
      <c r="B405" s="7"/>
      <c r="C405" s="7"/>
      <c r="D405" s="7"/>
      <c r="E405" s="7"/>
      <c r="F405" s="7"/>
      <c r="G405" s="7"/>
      <c r="H405" s="7"/>
      <c r="I405" s="7"/>
      <c r="J405" s="7"/>
    </row>
    <row r="406" spans="1:10" ht="12.75">
      <c r="A406" s="7"/>
      <c r="B406" s="7"/>
      <c r="C406" s="7"/>
      <c r="D406" s="7"/>
      <c r="E406" s="7"/>
      <c r="F406" s="7"/>
      <c r="G406" s="7"/>
      <c r="H406" s="7"/>
      <c r="I406" s="7"/>
      <c r="J406" s="7"/>
    </row>
    <row r="407" spans="1:10" ht="12.75">
      <c r="A407" s="7"/>
      <c r="B407" s="7"/>
      <c r="C407" s="7"/>
      <c r="D407" s="7"/>
      <c r="E407" s="7"/>
      <c r="F407" s="7"/>
      <c r="G407" s="7"/>
      <c r="H407" s="7"/>
      <c r="I407" s="7"/>
      <c r="J407" s="7"/>
    </row>
    <row r="408" spans="1:10" ht="12.75">
      <c r="A408" s="7"/>
      <c r="B408" s="7"/>
      <c r="C408" s="7"/>
      <c r="D408" s="7"/>
      <c r="E408" s="7"/>
      <c r="F408" s="7"/>
      <c r="G408" s="7"/>
      <c r="H408" s="7"/>
      <c r="I408" s="7"/>
      <c r="J408" s="7"/>
    </row>
    <row r="409" spans="1:10" ht="12.75">
      <c r="A409" s="7"/>
      <c r="B409" s="7"/>
      <c r="C409" s="7"/>
      <c r="D409" s="7"/>
      <c r="E409" s="7"/>
      <c r="F409" s="7"/>
      <c r="G409" s="7"/>
      <c r="H409" s="7"/>
      <c r="I409" s="7"/>
      <c r="J409" s="7"/>
    </row>
    <row r="410" spans="1:10" ht="12.75">
      <c r="A410" s="7"/>
      <c r="B410" s="7"/>
      <c r="C410" s="7"/>
      <c r="D410" s="7"/>
      <c r="E410" s="7"/>
      <c r="F410" s="7"/>
      <c r="G410" s="7"/>
      <c r="H410" s="7"/>
      <c r="I410" s="7"/>
      <c r="J410" s="7"/>
    </row>
    <row r="411" spans="1:10" ht="12.75">
      <c r="A411" s="7"/>
      <c r="B411" s="7"/>
      <c r="C411" s="7"/>
      <c r="D411" s="7"/>
      <c r="E411" s="7"/>
      <c r="F411" s="7"/>
      <c r="G411" s="7"/>
      <c r="H411" s="7"/>
      <c r="I411" s="7"/>
      <c r="J411" s="7"/>
    </row>
    <row r="412" spans="1:10" ht="12.75">
      <c r="A412" s="7"/>
      <c r="B412" s="7"/>
      <c r="C412" s="7"/>
      <c r="D412" s="7"/>
      <c r="E412" s="7"/>
      <c r="F412" s="7"/>
      <c r="G412" s="7"/>
      <c r="H412" s="7"/>
      <c r="I412" s="7"/>
      <c r="J412" s="7"/>
    </row>
    <row r="413" spans="1:10" ht="12.75">
      <c r="A413" s="7"/>
      <c r="B413" s="7"/>
      <c r="C413" s="7"/>
      <c r="D413" s="7"/>
      <c r="E413" s="7"/>
      <c r="F413" s="7"/>
      <c r="G413" s="7"/>
      <c r="H413" s="7"/>
      <c r="I413" s="7"/>
      <c r="J413" s="7"/>
    </row>
    <row r="414" spans="1:10" ht="12.75">
      <c r="A414" s="7"/>
      <c r="B414" s="7"/>
      <c r="C414" s="7"/>
      <c r="D414" s="7"/>
      <c r="E414" s="7"/>
      <c r="F414" s="7"/>
      <c r="G414" s="7"/>
      <c r="H414" s="7"/>
      <c r="I414" s="7"/>
      <c r="J414" s="7"/>
    </row>
    <row r="415" spans="1:10" ht="12.75">
      <c r="A415" s="7"/>
      <c r="B415" s="7"/>
      <c r="C415" s="7"/>
      <c r="D415" s="7"/>
      <c r="E415" s="7"/>
      <c r="F415" s="7"/>
      <c r="G415" s="7"/>
      <c r="H415" s="7"/>
      <c r="I415" s="7"/>
      <c r="J415" s="7"/>
    </row>
    <row r="416" spans="1:10" ht="12.75">
      <c r="A416" s="7"/>
      <c r="B416" s="7"/>
      <c r="C416" s="7"/>
      <c r="D416" s="7"/>
      <c r="E416" s="7"/>
      <c r="F416" s="7"/>
      <c r="G416" s="7"/>
      <c r="H416" s="7"/>
      <c r="I416" s="7"/>
      <c r="J416" s="7"/>
    </row>
    <row r="417" spans="1:10" ht="12.75">
      <c r="A417" s="7"/>
      <c r="B417" s="7"/>
      <c r="C417" s="7"/>
      <c r="D417" s="7"/>
      <c r="E417" s="7"/>
      <c r="F417" s="7"/>
      <c r="G417" s="7"/>
      <c r="H417" s="7"/>
      <c r="I417" s="7"/>
      <c r="J417" s="7"/>
    </row>
    <row r="418" spans="1:10" ht="12.75">
      <c r="A418" s="7"/>
      <c r="B418" s="7"/>
      <c r="C418" s="7"/>
      <c r="D418" s="7"/>
      <c r="E418" s="7"/>
      <c r="F418" s="7"/>
      <c r="G418" s="7"/>
      <c r="H418" s="7"/>
      <c r="I418" s="7"/>
      <c r="J418" s="7"/>
    </row>
    <row r="419" spans="1:10" ht="12.75">
      <c r="A419" s="7"/>
      <c r="B419" s="7"/>
      <c r="C419" s="7"/>
      <c r="D419" s="7"/>
      <c r="E419" s="7"/>
      <c r="F419" s="7"/>
      <c r="G419" s="7"/>
      <c r="H419" s="7"/>
      <c r="I419" s="7"/>
      <c r="J419" s="7"/>
    </row>
    <row r="420" spans="1:10" ht="12.75">
      <c r="A420" s="7"/>
      <c r="B420" s="7"/>
      <c r="C420" s="7"/>
      <c r="D420" s="7"/>
      <c r="E420" s="7"/>
      <c r="F420" s="7"/>
      <c r="G420" s="7"/>
      <c r="H420" s="7"/>
      <c r="I420" s="7"/>
      <c r="J420" s="7"/>
    </row>
    <row r="421" spans="1:10" ht="12.75">
      <c r="A421" s="7"/>
      <c r="B421" s="7"/>
      <c r="C421" s="7"/>
      <c r="D421" s="7"/>
      <c r="E421" s="7"/>
      <c r="F421" s="7"/>
      <c r="G421" s="7"/>
      <c r="H421" s="7"/>
      <c r="I421" s="7"/>
      <c r="J421" s="7"/>
    </row>
    <row r="422" spans="1:10" ht="12.75">
      <c r="A422" s="7"/>
      <c r="B422" s="7"/>
      <c r="C422" s="7"/>
      <c r="D422" s="7"/>
      <c r="E422" s="7"/>
      <c r="F422" s="7"/>
      <c r="G422" s="7"/>
      <c r="H422" s="7"/>
      <c r="I422" s="7"/>
      <c r="J422" s="7"/>
    </row>
    <row r="423" spans="1:10" ht="12.75">
      <c r="A423" s="7"/>
      <c r="B423" s="7"/>
      <c r="C423" s="7"/>
      <c r="D423" s="7"/>
      <c r="E423" s="7"/>
      <c r="F423" s="7"/>
      <c r="G423" s="7"/>
      <c r="H423" s="7"/>
      <c r="I423" s="7"/>
      <c r="J423" s="7"/>
    </row>
    <row r="424" spans="1:10" ht="12.75">
      <c r="A424" s="7"/>
      <c r="B424" s="7"/>
      <c r="C424" s="7"/>
      <c r="D424" s="7"/>
      <c r="E424" s="7"/>
      <c r="F424" s="7"/>
      <c r="G424" s="7"/>
      <c r="H424" s="7"/>
      <c r="I424" s="7"/>
      <c r="J424" s="7"/>
    </row>
    <row r="425" spans="1:10" ht="12.75">
      <c r="A425" s="7"/>
      <c r="B425" s="7"/>
      <c r="C425" s="7"/>
      <c r="D425" s="7"/>
      <c r="E425" s="7"/>
      <c r="F425" s="7"/>
      <c r="G425" s="7"/>
      <c r="H425" s="7"/>
      <c r="I425" s="7"/>
      <c r="J425" s="7"/>
    </row>
    <row r="426" spans="1:10" ht="12.75">
      <c r="A426" s="7"/>
      <c r="B426" s="7"/>
      <c r="C426" s="7"/>
      <c r="D426" s="7"/>
      <c r="E426" s="7"/>
      <c r="F426" s="7"/>
      <c r="G426" s="7"/>
      <c r="H426" s="7"/>
      <c r="I426" s="7"/>
      <c r="J426" s="7"/>
    </row>
    <row r="427" spans="1:10" ht="12.75">
      <c r="A427" s="7"/>
      <c r="B427" s="7"/>
      <c r="C427" s="7"/>
      <c r="D427" s="7"/>
      <c r="E427" s="7"/>
      <c r="F427" s="7"/>
      <c r="G427" s="7"/>
      <c r="H427" s="7"/>
      <c r="I427" s="7"/>
      <c r="J427" s="7"/>
    </row>
    <row r="428" spans="1:10" ht="12.75">
      <c r="A428" s="7"/>
      <c r="B428" s="7"/>
      <c r="C428" s="7"/>
      <c r="D428" s="7"/>
      <c r="E428" s="7"/>
      <c r="F428" s="7"/>
      <c r="G428" s="7"/>
      <c r="H428" s="7"/>
      <c r="I428" s="7"/>
      <c r="J428" s="7"/>
    </row>
    <row r="429" spans="1:10" ht="12.75">
      <c r="A429" s="7"/>
      <c r="B429" s="7"/>
      <c r="C429" s="7"/>
      <c r="D429" s="7"/>
      <c r="E429" s="7"/>
      <c r="F429" s="7"/>
      <c r="G429" s="7"/>
      <c r="H429" s="7"/>
      <c r="I429" s="7"/>
      <c r="J429" s="7"/>
    </row>
    <row r="430" spans="1:10" ht="12.75">
      <c r="A430" s="7"/>
      <c r="B430" s="7"/>
      <c r="C430" s="7"/>
      <c r="D430" s="7"/>
      <c r="E430" s="7"/>
      <c r="F430" s="7"/>
      <c r="G430" s="7"/>
      <c r="H430" s="7"/>
      <c r="I430" s="7"/>
      <c r="J430" s="7"/>
    </row>
    <row r="431" spans="1:10" ht="12.75">
      <c r="A431" s="7"/>
      <c r="B431" s="7"/>
      <c r="C431" s="7"/>
      <c r="D431" s="7"/>
      <c r="E431" s="7"/>
      <c r="F431" s="7"/>
      <c r="G431" s="7"/>
      <c r="H431" s="7"/>
      <c r="I431" s="7"/>
      <c r="J431" s="7"/>
    </row>
    <row r="432" spans="1:10" ht="12.75">
      <c r="A432" s="7"/>
      <c r="B432" s="7"/>
      <c r="C432" s="7"/>
      <c r="D432" s="7"/>
      <c r="E432" s="7"/>
      <c r="F432" s="7"/>
      <c r="G432" s="7"/>
      <c r="H432" s="7"/>
      <c r="I432" s="7"/>
      <c r="J432" s="7"/>
    </row>
    <row r="433" spans="1:10" ht="12.75">
      <c r="A433" s="7"/>
      <c r="B433" s="7"/>
      <c r="C433" s="7"/>
      <c r="D433" s="7"/>
      <c r="E433" s="7"/>
      <c r="F433" s="7"/>
      <c r="G433" s="7"/>
      <c r="H433" s="7"/>
      <c r="I433" s="7"/>
      <c r="J433" s="7"/>
    </row>
    <row r="434" spans="1:10" ht="12.75">
      <c r="A434" s="7"/>
      <c r="B434" s="7"/>
      <c r="C434" s="7"/>
      <c r="D434" s="7"/>
      <c r="E434" s="7"/>
      <c r="F434" s="7"/>
      <c r="G434" s="7"/>
      <c r="H434" s="7"/>
      <c r="I434" s="7"/>
      <c r="J434" s="7"/>
    </row>
    <row r="435" spans="1:10" ht="12.75">
      <c r="A435" s="7"/>
      <c r="B435" s="7"/>
      <c r="C435" s="7"/>
      <c r="D435" s="7"/>
      <c r="E435" s="7"/>
      <c r="F435" s="7"/>
      <c r="G435" s="7"/>
      <c r="H435" s="7"/>
      <c r="I435" s="7"/>
      <c r="J435" s="7"/>
    </row>
    <row r="436" spans="1:10" ht="12.75">
      <c r="A436" s="7"/>
      <c r="B436" s="7"/>
      <c r="C436" s="7"/>
      <c r="D436" s="7"/>
      <c r="E436" s="7"/>
      <c r="F436" s="7"/>
      <c r="G436" s="7"/>
      <c r="H436" s="7"/>
      <c r="I436" s="7"/>
      <c r="J436" s="7"/>
    </row>
    <row r="437" spans="1:10" ht="12.75">
      <c r="A437" s="7"/>
      <c r="B437" s="7"/>
      <c r="C437" s="7"/>
      <c r="D437" s="7"/>
      <c r="E437" s="7"/>
      <c r="F437" s="7"/>
      <c r="G437" s="7"/>
      <c r="H437" s="7"/>
      <c r="I437" s="7"/>
      <c r="J437" s="7"/>
    </row>
    <row r="438" spans="1:10" ht="12.75">
      <c r="A438" s="7"/>
      <c r="B438" s="7"/>
      <c r="C438" s="7"/>
      <c r="D438" s="7"/>
      <c r="E438" s="7"/>
      <c r="F438" s="7"/>
      <c r="G438" s="7"/>
      <c r="H438" s="7"/>
      <c r="I438" s="7"/>
      <c r="J438" s="7"/>
    </row>
    <row r="439" spans="1:10" ht="12.75">
      <c r="A439" s="7"/>
      <c r="B439" s="7"/>
      <c r="C439" s="7"/>
      <c r="D439" s="7"/>
      <c r="E439" s="7"/>
      <c r="F439" s="7"/>
      <c r="G439" s="7"/>
      <c r="H439" s="7"/>
      <c r="I439" s="7"/>
      <c r="J439" s="7"/>
    </row>
    <row r="440" spans="1:10" ht="12.75">
      <c r="A440" s="7"/>
      <c r="B440" s="7"/>
      <c r="C440" s="7"/>
      <c r="D440" s="7"/>
      <c r="E440" s="7"/>
      <c r="F440" s="7"/>
      <c r="G440" s="7"/>
      <c r="H440" s="7"/>
      <c r="I440" s="7"/>
      <c r="J440" s="7"/>
    </row>
    <row r="441" spans="1:10" ht="12.75">
      <c r="A441" s="7"/>
      <c r="B441" s="7"/>
      <c r="C441" s="7"/>
      <c r="D441" s="7"/>
      <c r="E441" s="7"/>
      <c r="F441" s="7"/>
      <c r="G441" s="7"/>
      <c r="H441" s="7"/>
      <c r="I441" s="7"/>
      <c r="J441" s="7"/>
    </row>
    <row r="442" spans="1:10" ht="12.75">
      <c r="A442" s="7"/>
      <c r="B442" s="7"/>
      <c r="C442" s="7"/>
      <c r="D442" s="7"/>
      <c r="E442" s="7"/>
      <c r="F442" s="7"/>
      <c r="G442" s="7"/>
      <c r="H442" s="7"/>
      <c r="I442" s="7"/>
      <c r="J442" s="7"/>
    </row>
    <row r="443" spans="1:10" ht="12.75">
      <c r="A443" s="7"/>
      <c r="B443" s="7"/>
      <c r="C443" s="7"/>
      <c r="D443" s="7"/>
      <c r="E443" s="7"/>
      <c r="F443" s="7"/>
      <c r="G443" s="7"/>
      <c r="H443" s="7"/>
      <c r="I443" s="7"/>
      <c r="J443" s="7"/>
    </row>
    <row r="444" spans="1:10" ht="12.75">
      <c r="A444" s="7"/>
      <c r="B444" s="7"/>
      <c r="C444" s="7"/>
      <c r="D444" s="7"/>
      <c r="E444" s="7"/>
      <c r="F444" s="7"/>
      <c r="G444" s="7"/>
      <c r="H444" s="7"/>
      <c r="I444" s="7"/>
      <c r="J444" s="7"/>
    </row>
    <row r="445" spans="1:10" ht="12.75">
      <c r="A445" s="7"/>
      <c r="B445" s="7"/>
      <c r="C445" s="7"/>
      <c r="D445" s="7"/>
      <c r="E445" s="7"/>
      <c r="F445" s="7"/>
      <c r="G445" s="7"/>
      <c r="H445" s="7"/>
      <c r="I445" s="7"/>
      <c r="J445" s="7"/>
    </row>
    <row r="446" spans="1:10" ht="12.75">
      <c r="A446" s="7"/>
      <c r="B446" s="7"/>
      <c r="C446" s="7"/>
      <c r="D446" s="7"/>
      <c r="E446" s="7"/>
      <c r="F446" s="7"/>
      <c r="G446" s="7"/>
      <c r="H446" s="7"/>
      <c r="I446" s="7"/>
      <c r="J446" s="7"/>
    </row>
    <row r="447" spans="1:10" ht="12.75">
      <c r="A447" s="7"/>
      <c r="B447" s="7"/>
      <c r="C447" s="7"/>
      <c r="D447" s="7"/>
      <c r="E447" s="7"/>
      <c r="F447" s="7"/>
      <c r="G447" s="7"/>
      <c r="H447" s="7"/>
      <c r="I447" s="7"/>
      <c r="J447" s="7"/>
    </row>
    <row r="448" spans="1:10" ht="12.75">
      <c r="A448" s="7"/>
      <c r="B448" s="7"/>
      <c r="C448" s="7"/>
      <c r="D448" s="7"/>
      <c r="E448" s="7"/>
      <c r="F448" s="7"/>
      <c r="G448" s="7"/>
      <c r="H448" s="7"/>
      <c r="I448" s="7"/>
      <c r="J448" s="7"/>
    </row>
    <row r="449" spans="1:10" ht="12.75">
      <c r="A449" s="7"/>
      <c r="B449" s="7"/>
      <c r="C449" s="7"/>
      <c r="D449" s="7"/>
      <c r="E449" s="7"/>
      <c r="F449" s="7"/>
      <c r="G449" s="7"/>
      <c r="H449" s="7"/>
      <c r="I449" s="7"/>
      <c r="J449" s="7"/>
    </row>
    <row r="450" spans="1:10" ht="12.75">
      <c r="A450" s="7"/>
      <c r="B450" s="7"/>
      <c r="C450" s="7"/>
      <c r="D450" s="7"/>
      <c r="E450" s="7"/>
      <c r="F450" s="7"/>
      <c r="G450" s="7"/>
      <c r="H450" s="7"/>
      <c r="I450" s="7"/>
      <c r="J450" s="7"/>
    </row>
    <row r="451" spans="1:10" ht="12.75">
      <c r="A451" s="7"/>
      <c r="B451" s="7"/>
      <c r="C451" s="7"/>
      <c r="D451" s="7"/>
      <c r="E451" s="7"/>
      <c r="F451" s="7"/>
      <c r="G451" s="7"/>
      <c r="H451" s="7"/>
      <c r="I451" s="7"/>
      <c r="J451" s="7"/>
    </row>
    <row r="452" spans="1:10" ht="12.75">
      <c r="A452" s="7"/>
      <c r="B452" s="7"/>
      <c r="C452" s="7"/>
      <c r="D452" s="7"/>
      <c r="E452" s="7"/>
      <c r="F452" s="7"/>
      <c r="G452" s="7"/>
      <c r="H452" s="7"/>
      <c r="I452" s="7"/>
      <c r="J452" s="7"/>
    </row>
    <row r="453" spans="1:10" ht="12.75">
      <c r="A453" s="7"/>
      <c r="B453" s="7"/>
      <c r="C453" s="7"/>
      <c r="D453" s="7"/>
      <c r="E453" s="7"/>
      <c r="F453" s="7"/>
      <c r="G453" s="7"/>
      <c r="H453" s="7"/>
      <c r="I453" s="7"/>
      <c r="J453" s="7"/>
    </row>
    <row r="454" spans="1:10" ht="12.75">
      <c r="A454" s="7"/>
      <c r="B454" s="7"/>
      <c r="C454" s="7"/>
      <c r="D454" s="7"/>
      <c r="E454" s="7"/>
      <c r="F454" s="7"/>
      <c r="G454" s="7"/>
      <c r="H454" s="7"/>
      <c r="I454" s="7"/>
      <c r="J454" s="7"/>
    </row>
    <row r="455" spans="1:10" ht="12.75">
      <c r="A455" s="7"/>
      <c r="B455" s="7"/>
      <c r="C455" s="7"/>
      <c r="D455" s="7"/>
      <c r="E455" s="7"/>
      <c r="F455" s="7"/>
      <c r="G455" s="7"/>
      <c r="H455" s="7"/>
      <c r="I455" s="7"/>
      <c r="J455" s="7"/>
    </row>
    <row r="456" spans="1:10" ht="12.75">
      <c r="A456" s="7"/>
      <c r="B456" s="7"/>
      <c r="C456" s="7"/>
      <c r="D456" s="7"/>
      <c r="E456" s="7"/>
      <c r="F456" s="7"/>
      <c r="G456" s="7"/>
      <c r="H456" s="7"/>
      <c r="I456" s="7"/>
      <c r="J456" s="7"/>
    </row>
    <row r="457" spans="1:10" ht="12.75">
      <c r="A457" s="7"/>
      <c r="B457" s="7"/>
      <c r="C457" s="7"/>
      <c r="D457" s="7"/>
      <c r="E457" s="7"/>
      <c r="F457" s="7"/>
      <c r="G457" s="7"/>
      <c r="H457" s="7"/>
      <c r="I457" s="7"/>
      <c r="J457" s="7"/>
    </row>
    <row r="458" spans="1:10" ht="12.75">
      <c r="A458" s="7"/>
      <c r="B458" s="7"/>
      <c r="C458" s="7"/>
      <c r="D458" s="7"/>
      <c r="E458" s="7"/>
      <c r="F458" s="7"/>
      <c r="G458" s="7"/>
      <c r="H458" s="7"/>
      <c r="I458" s="7"/>
      <c r="J458" s="7"/>
    </row>
    <row r="459" spans="1:10" ht="12.75">
      <c r="A459" s="7"/>
      <c r="B459" s="7"/>
      <c r="C459" s="7"/>
      <c r="D459" s="7"/>
      <c r="E459" s="7"/>
      <c r="F459" s="7"/>
      <c r="G459" s="7"/>
      <c r="H459" s="7"/>
      <c r="I459" s="7"/>
      <c r="J459" s="7"/>
    </row>
    <row r="460" spans="1:10" ht="12.75">
      <c r="A460" s="7"/>
      <c r="B460" s="7"/>
      <c r="C460" s="7"/>
      <c r="D460" s="7"/>
      <c r="E460" s="7"/>
      <c r="F460" s="7"/>
      <c r="G460" s="7"/>
      <c r="H460" s="7"/>
      <c r="I460" s="7"/>
      <c r="J460" s="7"/>
    </row>
    <row r="461" spans="1:10" ht="12.75">
      <c r="A461" s="7"/>
      <c r="B461" s="7"/>
      <c r="C461" s="7"/>
      <c r="D461" s="7"/>
      <c r="E461" s="7"/>
      <c r="F461" s="7"/>
      <c r="G461" s="7"/>
      <c r="H461" s="7"/>
      <c r="I461" s="7"/>
      <c r="J461" s="7"/>
    </row>
    <row r="462" spans="1:10" ht="12.75">
      <c r="A462" s="7"/>
      <c r="B462" s="7"/>
      <c r="C462" s="7"/>
      <c r="D462" s="7"/>
      <c r="E462" s="7"/>
      <c r="F462" s="7"/>
      <c r="G462" s="7"/>
      <c r="H462" s="7"/>
      <c r="I462" s="7"/>
      <c r="J462" s="7"/>
    </row>
    <row r="463" spans="1:10" ht="12.75">
      <c r="A463" s="7"/>
      <c r="B463" s="7"/>
      <c r="C463" s="7"/>
      <c r="D463" s="7"/>
      <c r="E463" s="7"/>
      <c r="F463" s="7"/>
      <c r="G463" s="7"/>
      <c r="H463" s="7"/>
      <c r="I463" s="7"/>
      <c r="J463" s="7"/>
    </row>
    <row r="464" spans="1:10" ht="12.75">
      <c r="A464" s="7"/>
      <c r="B464" s="7"/>
      <c r="C464" s="7"/>
      <c r="D464" s="7"/>
      <c r="E464" s="7"/>
      <c r="F464" s="7"/>
      <c r="G464" s="7"/>
      <c r="H464" s="7"/>
      <c r="I464" s="7"/>
      <c r="J464" s="7"/>
    </row>
    <row r="465" spans="1:10" ht="12.75">
      <c r="A465" s="7"/>
      <c r="B465" s="7"/>
      <c r="C465" s="7"/>
      <c r="D465" s="7"/>
      <c r="E465" s="7"/>
      <c r="F465" s="7"/>
      <c r="G465" s="7"/>
      <c r="H465" s="7"/>
      <c r="I465" s="7"/>
      <c r="J465" s="7"/>
    </row>
    <row r="466" spans="1:10" ht="12.75">
      <c r="A466" s="7"/>
      <c r="B466" s="7"/>
      <c r="C466" s="7"/>
      <c r="D466" s="7"/>
      <c r="E466" s="7"/>
      <c r="F466" s="7"/>
      <c r="G466" s="7"/>
      <c r="H466" s="7"/>
      <c r="I466" s="7"/>
      <c r="J466" s="7"/>
    </row>
    <row r="467" spans="1:10" ht="12.75">
      <c r="A467" s="7"/>
      <c r="B467" s="7"/>
      <c r="C467" s="7"/>
      <c r="D467" s="7"/>
      <c r="E467" s="7"/>
      <c r="F467" s="7"/>
      <c r="G467" s="7"/>
      <c r="H467" s="7"/>
      <c r="I467" s="7"/>
      <c r="J467" s="7"/>
    </row>
    <row r="468" spans="1:10" ht="12.75">
      <c r="A468" s="7"/>
      <c r="B468" s="7"/>
      <c r="C468" s="7"/>
      <c r="D468" s="7"/>
      <c r="E468" s="7"/>
      <c r="F468" s="7"/>
      <c r="G468" s="7"/>
      <c r="H468" s="7"/>
      <c r="I468" s="7"/>
      <c r="J468" s="7"/>
    </row>
    <row r="469" spans="1:10" ht="12.75">
      <c r="A469" s="7"/>
      <c r="B469" s="7"/>
      <c r="C469" s="7"/>
      <c r="D469" s="7"/>
      <c r="E469" s="7"/>
      <c r="F469" s="7"/>
      <c r="G469" s="7"/>
      <c r="H469" s="7"/>
      <c r="I469" s="7"/>
      <c r="J469" s="7"/>
    </row>
    <row r="470" spans="1:10" ht="12.75">
      <c r="A470" s="7"/>
      <c r="B470" s="7"/>
      <c r="C470" s="7"/>
      <c r="D470" s="7"/>
      <c r="E470" s="7"/>
      <c r="F470" s="7"/>
      <c r="G470" s="7"/>
      <c r="H470" s="7"/>
      <c r="I470" s="7"/>
      <c r="J470" s="7"/>
    </row>
    <row r="471" spans="1:10" ht="12.75">
      <c r="A471" s="7"/>
      <c r="B471" s="7"/>
      <c r="C471" s="7"/>
      <c r="D471" s="7"/>
      <c r="E471" s="7"/>
      <c r="F471" s="7"/>
      <c r="G471" s="7"/>
      <c r="H471" s="7"/>
      <c r="I471" s="7"/>
      <c r="J471" s="7"/>
    </row>
    <row r="472" spans="1:10" ht="12.75">
      <c r="A472" s="7"/>
      <c r="B472" s="7"/>
      <c r="C472" s="7"/>
      <c r="D472" s="7"/>
      <c r="E472" s="7"/>
      <c r="F472" s="7"/>
      <c r="G472" s="7"/>
      <c r="H472" s="7"/>
      <c r="I472" s="7"/>
      <c r="J472" s="7"/>
    </row>
    <row r="473" spans="1:10" ht="12.75">
      <c r="A473" s="7"/>
      <c r="B473" s="7"/>
      <c r="C473" s="7"/>
      <c r="D473" s="7"/>
      <c r="E473" s="7"/>
      <c r="F473" s="7"/>
      <c r="G473" s="7"/>
      <c r="H473" s="7"/>
      <c r="I473" s="7"/>
      <c r="J473" s="7"/>
    </row>
    <row r="474" spans="1:10" ht="12.75">
      <c r="A474" s="7"/>
      <c r="B474" s="7"/>
      <c r="C474" s="7"/>
      <c r="D474" s="7"/>
      <c r="E474" s="7"/>
      <c r="F474" s="7"/>
      <c r="G474" s="7"/>
      <c r="H474" s="7"/>
      <c r="I474" s="7"/>
      <c r="J474" s="7"/>
    </row>
    <row r="475" spans="1:10" ht="12.75">
      <c r="A475" s="7"/>
      <c r="B475" s="7"/>
      <c r="C475" s="7"/>
      <c r="D475" s="7"/>
      <c r="E475" s="7"/>
      <c r="F475" s="7"/>
      <c r="G475" s="7"/>
      <c r="H475" s="7"/>
      <c r="I475" s="7"/>
      <c r="J475" s="7"/>
    </row>
    <row r="476" spans="1:10" ht="12.75">
      <c r="A476" s="7"/>
      <c r="B476" s="7"/>
      <c r="C476" s="7"/>
      <c r="D476" s="7"/>
      <c r="E476" s="7"/>
      <c r="F476" s="7"/>
      <c r="G476" s="7"/>
      <c r="H476" s="7"/>
      <c r="I476" s="7"/>
      <c r="J476" s="7"/>
    </row>
    <row r="477" spans="1:10" ht="12.75">
      <c r="A477" s="7"/>
      <c r="B477" s="7"/>
      <c r="C477" s="7"/>
      <c r="D477" s="7"/>
      <c r="E477" s="7"/>
      <c r="F477" s="7"/>
      <c r="G477" s="7"/>
      <c r="H477" s="7"/>
      <c r="I477" s="7"/>
      <c r="J477" s="7"/>
    </row>
    <row r="478" spans="1:10" ht="12.75">
      <c r="A478" s="7"/>
      <c r="B478" s="7"/>
      <c r="C478" s="7"/>
      <c r="D478" s="7"/>
      <c r="E478" s="7"/>
      <c r="F478" s="7"/>
      <c r="G478" s="7"/>
      <c r="H478" s="7"/>
      <c r="I478" s="7"/>
      <c r="J478" s="7"/>
    </row>
    <row r="479" spans="1:10" ht="12.75">
      <c r="A479" s="7"/>
      <c r="B479" s="7"/>
      <c r="C479" s="7"/>
      <c r="D479" s="7"/>
      <c r="E479" s="7"/>
      <c r="F479" s="7"/>
      <c r="G479" s="7"/>
      <c r="H479" s="7"/>
      <c r="I479" s="7"/>
      <c r="J479" s="7"/>
    </row>
    <row r="480" spans="1:10" ht="12.75">
      <c r="A480" s="7"/>
      <c r="B480" s="7"/>
      <c r="C480" s="7"/>
      <c r="D480" s="7"/>
      <c r="E480" s="7"/>
      <c r="F480" s="7"/>
      <c r="G480" s="7"/>
      <c r="H480" s="7"/>
      <c r="I480" s="7"/>
      <c r="J480" s="7"/>
    </row>
    <row r="481" spans="1:10" ht="12.75">
      <c r="A481" s="7"/>
      <c r="B481" s="7"/>
      <c r="C481" s="7"/>
      <c r="D481" s="7"/>
      <c r="E481" s="7"/>
      <c r="F481" s="7"/>
      <c r="G481" s="7"/>
      <c r="H481" s="7"/>
      <c r="I481" s="7"/>
      <c r="J481" s="7"/>
    </row>
    <row r="482" spans="1:10" ht="12.75">
      <c r="A482" s="7"/>
      <c r="B482" s="7"/>
      <c r="C482" s="7"/>
      <c r="D482" s="7"/>
      <c r="E482" s="7"/>
      <c r="F482" s="7"/>
      <c r="G482" s="7"/>
      <c r="H482" s="7"/>
      <c r="I482" s="7"/>
      <c r="J482" s="7"/>
    </row>
    <row r="483" spans="1:10" ht="12.75">
      <c r="A483" s="7"/>
      <c r="B483" s="7"/>
      <c r="C483" s="7"/>
      <c r="D483" s="7"/>
      <c r="E483" s="7"/>
      <c r="F483" s="7"/>
      <c r="G483" s="7"/>
      <c r="H483" s="7"/>
      <c r="I483" s="7"/>
      <c r="J483" s="7"/>
    </row>
    <row r="484" spans="1:10" ht="12.75">
      <c r="A484" s="7"/>
      <c r="B484" s="7"/>
      <c r="C484" s="7"/>
      <c r="D484" s="7"/>
      <c r="E484" s="7"/>
      <c r="F484" s="7"/>
      <c r="G484" s="7"/>
      <c r="H484" s="7"/>
      <c r="I484" s="7"/>
      <c r="J484" s="7"/>
    </row>
    <row r="485" spans="1:10" ht="12.75">
      <c r="A485" s="7"/>
      <c r="B485" s="7"/>
      <c r="C485" s="7"/>
      <c r="D485" s="7"/>
      <c r="E485" s="7"/>
      <c r="F485" s="7"/>
      <c r="G485" s="7"/>
      <c r="H485" s="7"/>
      <c r="I485" s="7"/>
      <c r="J485" s="7"/>
    </row>
    <row r="486" spans="1:10" ht="12.75">
      <c r="A486" s="7"/>
      <c r="B486" s="7"/>
      <c r="C486" s="7"/>
      <c r="D486" s="7"/>
      <c r="E486" s="7"/>
      <c r="F486" s="7"/>
      <c r="G486" s="7"/>
      <c r="H486" s="7"/>
      <c r="I486" s="7"/>
      <c r="J486" s="7"/>
    </row>
    <row r="487" spans="1:10" ht="12.75">
      <c r="A487" s="7"/>
      <c r="B487" s="7"/>
      <c r="C487" s="7"/>
      <c r="D487" s="7"/>
      <c r="E487" s="7"/>
      <c r="F487" s="7"/>
      <c r="G487" s="7"/>
      <c r="H487" s="7"/>
      <c r="I487" s="7"/>
      <c r="J487" s="7"/>
    </row>
    <row r="488" spans="1:10" ht="12.75">
      <c r="A488" s="7"/>
      <c r="B488" s="7"/>
      <c r="C488" s="7"/>
      <c r="D488" s="7"/>
      <c r="E488" s="7"/>
      <c r="F488" s="7"/>
      <c r="G488" s="7"/>
      <c r="H488" s="7"/>
      <c r="I488" s="7"/>
      <c r="J488" s="7"/>
    </row>
    <row r="489" spans="1:10" ht="12.75">
      <c r="A489" s="7"/>
      <c r="B489" s="7"/>
      <c r="C489" s="7"/>
      <c r="D489" s="7"/>
      <c r="E489" s="7"/>
      <c r="F489" s="7"/>
      <c r="G489" s="7"/>
      <c r="H489" s="7"/>
      <c r="I489" s="7"/>
      <c r="J489" s="7"/>
    </row>
    <row r="490" spans="1:10" ht="12.75">
      <c r="A490" s="7"/>
      <c r="B490" s="7"/>
      <c r="C490" s="7"/>
      <c r="D490" s="7"/>
      <c r="E490" s="7"/>
      <c r="F490" s="7"/>
      <c r="G490" s="7"/>
      <c r="H490" s="7"/>
      <c r="I490" s="7"/>
      <c r="J490" s="7"/>
    </row>
    <row r="491" spans="1:10" ht="12.75">
      <c r="A491" s="7"/>
      <c r="B491" s="7"/>
      <c r="C491" s="7"/>
      <c r="D491" s="7"/>
      <c r="E491" s="7"/>
      <c r="F491" s="7"/>
      <c r="G491" s="7"/>
      <c r="H491" s="7"/>
      <c r="I491" s="7"/>
      <c r="J491" s="7"/>
    </row>
    <row r="492" spans="1:10" ht="12.75">
      <c r="A492" s="7"/>
      <c r="B492" s="7"/>
      <c r="C492" s="7"/>
      <c r="D492" s="7"/>
      <c r="E492" s="7"/>
      <c r="F492" s="7"/>
      <c r="G492" s="7"/>
      <c r="H492" s="7"/>
      <c r="I492" s="7"/>
      <c r="J492" s="7"/>
    </row>
    <row r="493" spans="1:10" ht="12.75">
      <c r="A493" s="7"/>
      <c r="B493" s="7"/>
      <c r="C493" s="7"/>
      <c r="D493" s="7"/>
      <c r="E493" s="7"/>
      <c r="F493" s="7"/>
      <c r="G493" s="7"/>
      <c r="H493" s="7"/>
      <c r="I493" s="7"/>
      <c r="J493" s="7"/>
    </row>
    <row r="494" spans="1:10" ht="12.75">
      <c r="A494" s="7"/>
      <c r="B494" s="7"/>
      <c r="C494" s="7"/>
      <c r="D494" s="7"/>
      <c r="E494" s="7"/>
      <c r="F494" s="7"/>
      <c r="G494" s="7"/>
      <c r="H494" s="7"/>
      <c r="I494" s="7"/>
      <c r="J494" s="7"/>
    </row>
    <row r="495" spans="1:10" ht="12.75">
      <c r="A495" s="7"/>
      <c r="B495" s="7"/>
      <c r="C495" s="7"/>
      <c r="D495" s="7"/>
      <c r="E495" s="7"/>
      <c r="F495" s="7"/>
      <c r="G495" s="7"/>
      <c r="H495" s="7"/>
      <c r="I495" s="7"/>
      <c r="J495" s="7"/>
    </row>
    <row r="496" spans="1:10" ht="12.75">
      <c r="A496" s="7"/>
      <c r="B496" s="7"/>
      <c r="C496" s="7"/>
      <c r="D496" s="7"/>
      <c r="E496" s="7"/>
      <c r="F496" s="7"/>
      <c r="G496" s="7"/>
      <c r="H496" s="7"/>
      <c r="I496" s="7"/>
      <c r="J496" s="7"/>
    </row>
    <row r="497" spans="1:10" ht="12.75">
      <c r="A497" s="7"/>
      <c r="B497" s="7"/>
      <c r="C497" s="7"/>
      <c r="D497" s="7"/>
      <c r="E497" s="7"/>
      <c r="F497" s="7"/>
      <c r="G497" s="7"/>
      <c r="H497" s="7"/>
      <c r="I497" s="7"/>
      <c r="J497" s="7"/>
    </row>
    <row r="498" spans="1:10" ht="12.75">
      <c r="A498" s="7"/>
      <c r="B498" s="7"/>
      <c r="C498" s="7"/>
      <c r="D498" s="7"/>
      <c r="E498" s="7"/>
      <c r="F498" s="7"/>
      <c r="G498" s="7"/>
      <c r="H498" s="7"/>
      <c r="I498" s="7"/>
      <c r="J498" s="7"/>
    </row>
    <row r="499" spans="1:10" ht="12.75">
      <c r="A499" s="7"/>
      <c r="B499" s="7"/>
      <c r="C499" s="7"/>
      <c r="D499" s="7"/>
      <c r="E499" s="7"/>
      <c r="F499" s="7"/>
      <c r="G499" s="7"/>
      <c r="H499" s="7"/>
      <c r="I499" s="7"/>
      <c r="J499" s="7"/>
    </row>
    <row r="500" spans="1:10" ht="12.75">
      <c r="A500" s="7"/>
      <c r="B500" s="7"/>
      <c r="C500" s="7"/>
      <c r="D500" s="7"/>
      <c r="E500" s="7"/>
      <c r="F500" s="7"/>
      <c r="G500" s="7"/>
      <c r="H500" s="7"/>
      <c r="I500" s="7"/>
      <c r="J500" s="7"/>
    </row>
    <row r="501" spans="1:10" ht="12.75">
      <c r="A501" s="7"/>
      <c r="B501" s="7"/>
      <c r="C501" s="7"/>
      <c r="D501" s="7"/>
      <c r="E501" s="7"/>
      <c r="F501" s="7"/>
      <c r="G501" s="7"/>
      <c r="H501" s="7"/>
      <c r="I501" s="7"/>
      <c r="J501" s="7"/>
    </row>
    <row r="502" spans="1:10" ht="12.75">
      <c r="A502" s="7"/>
      <c r="B502" s="7"/>
      <c r="C502" s="7"/>
      <c r="D502" s="7"/>
      <c r="E502" s="7"/>
      <c r="F502" s="7"/>
      <c r="G502" s="7"/>
      <c r="H502" s="7"/>
      <c r="I502" s="7"/>
      <c r="J502" s="7"/>
    </row>
    <row r="503" spans="1:10" ht="12.75">
      <c r="A503" s="7"/>
      <c r="B503" s="7"/>
      <c r="C503" s="7"/>
      <c r="D503" s="7"/>
      <c r="E503" s="7"/>
      <c r="F503" s="7"/>
      <c r="G503" s="7"/>
      <c r="H503" s="7"/>
      <c r="I503" s="7"/>
      <c r="J503" s="7"/>
    </row>
    <row r="504" spans="1:10" ht="12.75">
      <c r="A504" s="7"/>
      <c r="B504" s="7"/>
      <c r="C504" s="7"/>
      <c r="D504" s="7"/>
      <c r="E504" s="7"/>
      <c r="F504" s="7"/>
      <c r="G504" s="7"/>
      <c r="H504" s="7"/>
      <c r="I504" s="7"/>
      <c r="J504" s="7"/>
    </row>
    <row r="505" spans="1:10" ht="12.75">
      <c r="A505" s="7"/>
      <c r="B505" s="7"/>
      <c r="C505" s="7"/>
      <c r="D505" s="7"/>
      <c r="E505" s="7"/>
      <c r="F505" s="7"/>
      <c r="G505" s="7"/>
      <c r="H505" s="7"/>
      <c r="I505" s="7"/>
      <c r="J505" s="7"/>
    </row>
    <row r="506" spans="1:10" ht="12.75">
      <c r="A506" s="7"/>
      <c r="B506" s="7"/>
      <c r="C506" s="7"/>
      <c r="D506" s="7"/>
      <c r="E506" s="7"/>
      <c r="F506" s="7"/>
      <c r="G506" s="7"/>
      <c r="H506" s="7"/>
      <c r="I506" s="7"/>
      <c r="J506" s="7"/>
    </row>
    <row r="507" spans="1:10" ht="12.75">
      <c r="A507" s="7"/>
      <c r="B507" s="7"/>
      <c r="C507" s="7"/>
      <c r="D507" s="7"/>
      <c r="E507" s="7"/>
      <c r="F507" s="7"/>
      <c r="G507" s="7"/>
      <c r="H507" s="7"/>
      <c r="I507" s="7"/>
      <c r="J507" s="7"/>
    </row>
    <row r="508" spans="1:10" ht="12.75">
      <c r="A508" s="7"/>
      <c r="B508" s="7"/>
      <c r="C508" s="7"/>
      <c r="D508" s="7"/>
      <c r="E508" s="7"/>
      <c r="F508" s="7"/>
      <c r="G508" s="7"/>
      <c r="H508" s="7"/>
      <c r="I508" s="7"/>
      <c r="J508" s="7"/>
    </row>
    <row r="509" spans="1:10" ht="12.75">
      <c r="A509" s="7"/>
      <c r="B509" s="7"/>
      <c r="C509" s="7"/>
      <c r="D509" s="7"/>
      <c r="E509" s="7"/>
      <c r="F509" s="7"/>
      <c r="G509" s="7"/>
      <c r="H509" s="7"/>
      <c r="I509" s="7"/>
      <c r="J509" s="7"/>
    </row>
    <row r="510" spans="1:10" ht="12.75">
      <c r="A510" s="7"/>
      <c r="B510" s="7"/>
      <c r="C510" s="7"/>
      <c r="D510" s="7"/>
      <c r="E510" s="7"/>
      <c r="F510" s="7"/>
      <c r="G510" s="7"/>
      <c r="H510" s="7"/>
      <c r="I510" s="7"/>
      <c r="J510" s="7"/>
    </row>
    <row r="511" spans="1:10" ht="12.75">
      <c r="A511" s="7"/>
      <c r="B511" s="7"/>
      <c r="C511" s="7"/>
      <c r="D511" s="7"/>
      <c r="E511" s="7"/>
      <c r="F511" s="7"/>
      <c r="G511" s="7"/>
      <c r="H511" s="7"/>
      <c r="I511" s="7"/>
      <c r="J511" s="7"/>
    </row>
    <row r="512" spans="1:10" ht="12.75">
      <c r="A512" s="7"/>
      <c r="B512" s="7"/>
      <c r="C512" s="7"/>
      <c r="D512" s="7"/>
      <c r="E512" s="7"/>
      <c r="F512" s="7"/>
      <c r="G512" s="7"/>
      <c r="H512" s="7"/>
      <c r="I512" s="7"/>
      <c r="J512" s="7"/>
    </row>
    <row r="513" spans="1:10" ht="12.75">
      <c r="A513" s="7"/>
      <c r="B513" s="7"/>
      <c r="C513" s="7"/>
      <c r="D513" s="7"/>
      <c r="E513" s="7"/>
      <c r="F513" s="7"/>
      <c r="G513" s="7"/>
      <c r="H513" s="7"/>
      <c r="I513" s="7"/>
      <c r="J513" s="7"/>
    </row>
    <row r="514" spans="1:10" ht="12.75">
      <c r="A514" s="7"/>
      <c r="B514" s="7"/>
      <c r="C514" s="7"/>
      <c r="D514" s="7"/>
      <c r="E514" s="7"/>
      <c r="F514" s="7"/>
      <c r="G514" s="7"/>
      <c r="H514" s="7"/>
      <c r="I514" s="7"/>
      <c r="J514" s="7"/>
    </row>
    <row r="515" spans="1:10" ht="12.75">
      <c r="A515" s="7"/>
      <c r="B515" s="7"/>
      <c r="C515" s="7"/>
      <c r="D515" s="7"/>
      <c r="E515" s="7"/>
      <c r="F515" s="7"/>
      <c r="G515" s="7"/>
      <c r="H515" s="7"/>
      <c r="I515" s="7"/>
      <c r="J515" s="7"/>
    </row>
    <row r="516" spans="1:10" ht="12.75">
      <c r="A516" s="7"/>
      <c r="B516" s="7"/>
      <c r="C516" s="7"/>
      <c r="D516" s="7"/>
      <c r="E516" s="7"/>
      <c r="F516" s="7"/>
      <c r="G516" s="7"/>
      <c r="H516" s="7"/>
      <c r="I516" s="7"/>
      <c r="J516" s="7"/>
    </row>
    <row r="517" spans="1:10" ht="12.75">
      <c r="A517" s="7"/>
      <c r="B517" s="7"/>
      <c r="C517" s="7"/>
      <c r="D517" s="7"/>
      <c r="E517" s="7"/>
      <c r="F517" s="7"/>
      <c r="G517" s="7"/>
      <c r="H517" s="7"/>
      <c r="I517" s="7"/>
      <c r="J517" s="7"/>
    </row>
    <row r="518" spans="1:10" ht="12.75">
      <c r="A518" s="7"/>
      <c r="B518" s="7"/>
      <c r="C518" s="7"/>
      <c r="D518" s="7"/>
      <c r="E518" s="7"/>
      <c r="F518" s="7"/>
      <c r="G518" s="7"/>
      <c r="H518" s="7"/>
      <c r="I518" s="7"/>
      <c r="J518" s="7"/>
    </row>
    <row r="519" spans="1:10" ht="12.75">
      <c r="A519" s="7"/>
      <c r="B519" s="7"/>
      <c r="C519" s="7"/>
      <c r="D519" s="7"/>
      <c r="E519" s="7"/>
      <c r="F519" s="7"/>
      <c r="G519" s="7"/>
      <c r="H519" s="7"/>
      <c r="I519" s="7"/>
      <c r="J519" s="7"/>
    </row>
    <row r="520" spans="1:10" ht="12.75">
      <c r="A520" s="7"/>
      <c r="B520" s="7"/>
      <c r="C520" s="7"/>
      <c r="D520" s="7"/>
      <c r="E520" s="7"/>
      <c r="F520" s="7"/>
      <c r="G520" s="7"/>
      <c r="H520" s="7"/>
      <c r="I520" s="7"/>
      <c r="J520" s="7"/>
    </row>
    <row r="521" spans="1:10" ht="12.75">
      <c r="A521" s="7"/>
      <c r="B521" s="7"/>
      <c r="C521" s="7"/>
      <c r="D521" s="7"/>
      <c r="E521" s="7"/>
      <c r="F521" s="7"/>
      <c r="G521" s="7"/>
      <c r="H521" s="7"/>
      <c r="I521" s="7"/>
      <c r="J521" s="7"/>
    </row>
    <row r="522" spans="1:10" ht="12.75">
      <c r="A522" s="7"/>
      <c r="B522" s="7"/>
      <c r="C522" s="7"/>
      <c r="D522" s="7"/>
      <c r="E522" s="7"/>
      <c r="F522" s="7"/>
      <c r="G522" s="7"/>
      <c r="H522" s="7"/>
      <c r="I522" s="7"/>
      <c r="J522" s="7"/>
    </row>
    <row r="523" spans="1:10" ht="12.75">
      <c r="A523" s="7"/>
      <c r="B523" s="7"/>
      <c r="C523" s="7"/>
      <c r="D523" s="7"/>
      <c r="E523" s="7"/>
      <c r="F523" s="7"/>
      <c r="G523" s="7"/>
      <c r="H523" s="7"/>
      <c r="I523" s="7"/>
      <c r="J523" s="7"/>
    </row>
    <row r="524" spans="1:10" ht="12.75">
      <c r="A524" s="7"/>
      <c r="B524" s="7"/>
      <c r="C524" s="7"/>
      <c r="D524" s="7"/>
      <c r="E524" s="7"/>
      <c r="F524" s="7"/>
      <c r="G524" s="7"/>
      <c r="H524" s="7"/>
      <c r="I524" s="7"/>
      <c r="J524" s="7"/>
    </row>
    <row r="525" spans="1:10" ht="12.75">
      <c r="A525" s="7"/>
      <c r="B525" s="7"/>
      <c r="C525" s="7"/>
      <c r="D525" s="7"/>
      <c r="E525" s="7"/>
      <c r="F525" s="7"/>
      <c r="G525" s="7"/>
      <c r="H525" s="7"/>
      <c r="I525" s="7"/>
      <c r="J525" s="7"/>
    </row>
    <row r="526" spans="1:10" ht="12.75">
      <c r="A526" s="7"/>
      <c r="B526" s="7"/>
      <c r="C526" s="7"/>
      <c r="D526" s="7"/>
      <c r="E526" s="7"/>
      <c r="F526" s="7"/>
      <c r="G526" s="7"/>
      <c r="H526" s="7"/>
      <c r="I526" s="7"/>
      <c r="J526" s="7"/>
    </row>
    <row r="527" spans="1:10" ht="12.75">
      <c r="A527" s="7"/>
      <c r="B527" s="7"/>
      <c r="C527" s="7"/>
      <c r="D527" s="7"/>
      <c r="E527" s="7"/>
      <c r="F527" s="7"/>
      <c r="G527" s="7"/>
      <c r="H527" s="7"/>
      <c r="I527" s="7"/>
      <c r="J527" s="7"/>
    </row>
    <row r="528" spans="1:10" ht="12.75">
      <c r="A528" s="7"/>
      <c r="B528" s="7"/>
      <c r="C528" s="7"/>
      <c r="D528" s="7"/>
      <c r="E528" s="7"/>
      <c r="F528" s="7"/>
      <c r="G528" s="7"/>
      <c r="H528" s="7"/>
      <c r="I528" s="7"/>
      <c r="J528" s="7"/>
    </row>
    <row r="529" spans="1:10" ht="12.75">
      <c r="A529" s="7"/>
      <c r="B529" s="7"/>
      <c r="C529" s="7"/>
      <c r="D529" s="7"/>
      <c r="E529" s="7"/>
      <c r="F529" s="7"/>
      <c r="G529" s="7"/>
      <c r="H529" s="7"/>
      <c r="I529" s="7"/>
      <c r="J529" s="7"/>
    </row>
    <row r="530" spans="1:10" ht="12.75">
      <c r="A530" s="7"/>
      <c r="B530" s="7"/>
      <c r="C530" s="7"/>
      <c r="D530" s="7"/>
      <c r="E530" s="7"/>
      <c r="F530" s="7"/>
      <c r="G530" s="7"/>
      <c r="H530" s="7"/>
      <c r="I530" s="7"/>
      <c r="J530" s="7"/>
    </row>
    <row r="531" spans="1:10" ht="12.75">
      <c r="A531" s="7"/>
      <c r="B531" s="7"/>
      <c r="C531" s="7"/>
      <c r="D531" s="7"/>
      <c r="E531" s="7"/>
      <c r="F531" s="7"/>
      <c r="G531" s="7"/>
      <c r="H531" s="7"/>
      <c r="I531" s="7"/>
      <c r="J531" s="7"/>
    </row>
    <row r="532" spans="1:10" ht="12.75">
      <c r="A532" s="7"/>
      <c r="B532" s="7"/>
      <c r="C532" s="7"/>
      <c r="D532" s="7"/>
      <c r="E532" s="7"/>
      <c r="F532" s="7"/>
      <c r="G532" s="7"/>
      <c r="H532" s="7"/>
      <c r="I532" s="7"/>
      <c r="J532" s="7"/>
    </row>
    <row r="533" spans="1:10" ht="12.75">
      <c r="A533" s="7"/>
      <c r="B533" s="7"/>
      <c r="C533" s="7"/>
      <c r="D533" s="7"/>
      <c r="E533" s="7"/>
      <c r="F533" s="7"/>
      <c r="G533" s="7"/>
      <c r="H533" s="7"/>
      <c r="I533" s="7"/>
      <c r="J533" s="7"/>
    </row>
    <row r="534" spans="1:10" ht="12.75">
      <c r="A534" s="7"/>
      <c r="B534" s="7"/>
      <c r="C534" s="7"/>
      <c r="D534" s="7"/>
      <c r="E534" s="7"/>
      <c r="F534" s="7"/>
      <c r="G534" s="7"/>
      <c r="H534" s="7"/>
      <c r="I534" s="7"/>
      <c r="J534" s="7"/>
    </row>
    <row r="535" spans="1:10" ht="12.75">
      <c r="A535" s="7"/>
      <c r="B535" s="7"/>
      <c r="C535" s="7"/>
      <c r="D535" s="7"/>
      <c r="E535" s="7"/>
      <c r="F535" s="7"/>
      <c r="G535" s="7"/>
      <c r="H535" s="7"/>
      <c r="I535" s="7"/>
      <c r="J535" s="7"/>
    </row>
    <row r="536" spans="1:10" ht="12.75">
      <c r="A536" s="7"/>
      <c r="B536" s="7"/>
      <c r="C536" s="7"/>
      <c r="D536" s="7"/>
      <c r="E536" s="7"/>
      <c r="F536" s="7"/>
      <c r="G536" s="7"/>
      <c r="H536" s="7"/>
      <c r="I536" s="7"/>
      <c r="J536" s="7"/>
    </row>
    <row r="537" spans="1:10" ht="12.75">
      <c r="A537" s="7"/>
      <c r="B537" s="7"/>
      <c r="C537" s="7"/>
      <c r="D537" s="7"/>
      <c r="E537" s="7"/>
      <c r="F537" s="7"/>
      <c r="G537" s="7"/>
      <c r="H537" s="7"/>
      <c r="I537" s="7"/>
      <c r="J537" s="7"/>
    </row>
    <row r="538" spans="1:10" ht="12.75">
      <c r="A538" s="7"/>
      <c r="B538" s="7"/>
      <c r="C538" s="7"/>
      <c r="D538" s="7"/>
      <c r="E538" s="7"/>
      <c r="F538" s="7"/>
      <c r="G538" s="7"/>
      <c r="H538" s="7"/>
      <c r="I538" s="7"/>
      <c r="J538" s="7"/>
    </row>
    <row r="539" spans="1:10" ht="12.75">
      <c r="A539" s="7"/>
      <c r="B539" s="7"/>
      <c r="C539" s="7"/>
      <c r="D539" s="7"/>
      <c r="E539" s="7"/>
      <c r="F539" s="7"/>
      <c r="G539" s="7"/>
      <c r="H539" s="7"/>
      <c r="I539" s="7"/>
      <c r="J539" s="7"/>
    </row>
    <row r="540" spans="1:10" ht="12.75">
      <c r="A540" s="7"/>
      <c r="B540" s="7"/>
      <c r="C540" s="7"/>
      <c r="D540" s="7"/>
      <c r="E540" s="7"/>
      <c r="F540" s="7"/>
      <c r="G540" s="7"/>
      <c r="H540" s="7"/>
      <c r="I540" s="7"/>
      <c r="J540" s="7"/>
    </row>
    <row r="541" spans="1:10" ht="12.75">
      <c r="A541" s="7"/>
      <c r="B541" s="7"/>
      <c r="C541" s="7"/>
      <c r="D541" s="7"/>
      <c r="E541" s="7"/>
      <c r="F541" s="7"/>
      <c r="G541" s="7"/>
      <c r="H541" s="7"/>
      <c r="I541" s="7"/>
      <c r="J541" s="7"/>
    </row>
    <row r="542" spans="1:10" ht="12.75">
      <c r="A542" s="7"/>
      <c r="B542" s="7"/>
      <c r="C542" s="7"/>
      <c r="D542" s="7"/>
      <c r="E542" s="7"/>
      <c r="F542" s="7"/>
      <c r="G542" s="7"/>
      <c r="H542" s="7"/>
      <c r="I542" s="7"/>
      <c r="J542" s="7"/>
    </row>
    <row r="543" spans="1:10" ht="12.75">
      <c r="A543" s="7"/>
      <c r="B543" s="7"/>
      <c r="C543" s="7"/>
      <c r="D543" s="7"/>
      <c r="E543" s="7"/>
      <c r="F543" s="7"/>
      <c r="G543" s="7"/>
      <c r="H543" s="7"/>
      <c r="I543" s="7"/>
      <c r="J543" s="7"/>
    </row>
    <row r="544" spans="1:10" ht="12.75">
      <c r="A544" s="7"/>
      <c r="B544" s="7"/>
      <c r="C544" s="7"/>
      <c r="D544" s="7"/>
      <c r="E544" s="7"/>
      <c r="F544" s="7"/>
      <c r="G544" s="7"/>
      <c r="H544" s="7"/>
      <c r="I544" s="7"/>
      <c r="J544" s="7"/>
    </row>
    <row r="545" spans="1:10" ht="12.75">
      <c r="A545" s="7"/>
      <c r="B545" s="7"/>
      <c r="C545" s="7"/>
      <c r="D545" s="7"/>
      <c r="E545" s="7"/>
      <c r="F545" s="7"/>
      <c r="G545" s="7"/>
      <c r="H545" s="7"/>
      <c r="I545" s="7"/>
      <c r="J545" s="7"/>
    </row>
    <row r="546" spans="1:10" ht="12.75">
      <c r="A546" s="7"/>
      <c r="B546" s="7"/>
      <c r="C546" s="7"/>
      <c r="D546" s="7"/>
      <c r="E546" s="7"/>
      <c r="F546" s="7"/>
      <c r="G546" s="7"/>
      <c r="H546" s="7"/>
      <c r="I546" s="7"/>
      <c r="J546" s="7"/>
    </row>
    <row r="547" spans="1:10" ht="12.75">
      <c r="A547" s="7"/>
      <c r="B547" s="7"/>
      <c r="C547" s="7"/>
      <c r="D547" s="7"/>
      <c r="E547" s="7"/>
      <c r="F547" s="7"/>
      <c r="G547" s="7"/>
      <c r="H547" s="7"/>
      <c r="I547" s="7"/>
      <c r="J547" s="7"/>
    </row>
    <row r="548" spans="1:10" ht="12.75">
      <c r="A548" s="7"/>
      <c r="B548" s="7"/>
      <c r="C548" s="7"/>
      <c r="D548" s="7"/>
      <c r="E548" s="7"/>
      <c r="F548" s="7"/>
      <c r="G548" s="7"/>
      <c r="H548" s="7"/>
      <c r="I548" s="7"/>
      <c r="J548" s="7"/>
    </row>
    <row r="549" spans="1:10" ht="12.75">
      <c r="A549" s="7"/>
      <c r="B549" s="7"/>
      <c r="C549" s="7"/>
      <c r="D549" s="7"/>
      <c r="E549" s="7"/>
      <c r="F549" s="7"/>
      <c r="G549" s="7"/>
      <c r="H549" s="7"/>
      <c r="I549" s="7"/>
      <c r="J549" s="7"/>
    </row>
    <row r="550" spans="1:10" ht="12.75">
      <c r="A550" s="7"/>
      <c r="B550" s="7"/>
      <c r="C550" s="7"/>
      <c r="D550" s="7"/>
      <c r="E550" s="7"/>
      <c r="F550" s="7"/>
      <c r="G550" s="7"/>
      <c r="H550" s="7"/>
      <c r="I550" s="7"/>
      <c r="J550" s="7"/>
    </row>
    <row r="551" spans="1:10" ht="12.75">
      <c r="A551" s="7"/>
      <c r="B551" s="7"/>
      <c r="C551" s="7"/>
      <c r="D551" s="7"/>
      <c r="E551" s="7"/>
      <c r="F551" s="7"/>
      <c r="G551" s="7"/>
      <c r="H551" s="7"/>
      <c r="I551" s="7"/>
      <c r="J551" s="7"/>
    </row>
    <row r="552" spans="1:10" ht="12.75">
      <c r="A552" s="7"/>
      <c r="B552" s="7"/>
      <c r="C552" s="7"/>
      <c r="D552" s="7"/>
      <c r="E552" s="7"/>
      <c r="F552" s="7"/>
      <c r="G552" s="7"/>
      <c r="H552" s="7"/>
      <c r="I552" s="7"/>
      <c r="J552" s="7"/>
    </row>
    <row r="553" spans="1:10" ht="12.75">
      <c r="A553" s="7"/>
      <c r="B553" s="7"/>
      <c r="C553" s="7"/>
      <c r="D553" s="7"/>
      <c r="E553" s="7"/>
      <c r="F553" s="7"/>
      <c r="G553" s="7"/>
      <c r="H553" s="7"/>
      <c r="I553" s="7"/>
      <c r="J553" s="7"/>
    </row>
    <row r="554" spans="1:10" ht="12.75">
      <c r="A554" s="7"/>
      <c r="B554" s="7"/>
      <c r="C554" s="7"/>
      <c r="D554" s="7"/>
      <c r="E554" s="7"/>
      <c r="F554" s="7"/>
      <c r="G554" s="7"/>
      <c r="H554" s="7"/>
      <c r="I554" s="7"/>
      <c r="J554" s="7"/>
    </row>
    <row r="555" spans="1:10" ht="12.75">
      <c r="A555" s="7"/>
      <c r="B555" s="7"/>
      <c r="C555" s="7"/>
      <c r="D555" s="7"/>
      <c r="E555" s="7"/>
      <c r="F555" s="7"/>
      <c r="G555" s="7"/>
      <c r="H555" s="7"/>
      <c r="I555" s="7"/>
      <c r="J555" s="7"/>
    </row>
    <row r="556" spans="1:10" ht="12.75">
      <c r="A556" s="7"/>
      <c r="B556" s="7"/>
      <c r="C556" s="7"/>
      <c r="D556" s="7"/>
      <c r="E556" s="7"/>
      <c r="F556" s="7"/>
      <c r="G556" s="7"/>
      <c r="H556" s="7"/>
      <c r="I556" s="7"/>
      <c r="J556" s="7"/>
    </row>
    <row r="557" spans="1:10" ht="12.75">
      <c r="A557" s="7"/>
      <c r="B557" s="7"/>
      <c r="C557" s="7"/>
      <c r="D557" s="7"/>
      <c r="E557" s="7"/>
      <c r="F557" s="7"/>
      <c r="G557" s="7"/>
      <c r="H557" s="7"/>
      <c r="I557" s="7"/>
      <c r="J557" s="7"/>
    </row>
    <row r="558" spans="1:10" ht="12.75">
      <c r="A558" s="7"/>
      <c r="B558" s="7"/>
      <c r="C558" s="7"/>
      <c r="D558" s="7"/>
      <c r="E558" s="7"/>
      <c r="F558" s="7"/>
      <c r="G558" s="7"/>
      <c r="H558" s="7"/>
      <c r="I558" s="7"/>
      <c r="J558" s="7"/>
    </row>
    <row r="559" spans="1:10" ht="12.75">
      <c r="A559" s="7"/>
      <c r="B559" s="7"/>
      <c r="C559" s="7"/>
      <c r="D559" s="7"/>
      <c r="E559" s="7"/>
      <c r="F559" s="7"/>
      <c r="G559" s="7"/>
      <c r="H559" s="7"/>
      <c r="I559" s="7"/>
      <c r="J559" s="7"/>
    </row>
    <row r="560" spans="1:10" ht="12.75">
      <c r="A560" s="7"/>
      <c r="B560" s="7"/>
      <c r="C560" s="7"/>
      <c r="D560" s="7"/>
      <c r="E560" s="7"/>
      <c r="F560" s="7"/>
      <c r="G560" s="7"/>
      <c r="H560" s="7"/>
      <c r="I560" s="7"/>
      <c r="J560" s="7"/>
    </row>
    <row r="561" spans="1:10" ht="12.75">
      <c r="A561" s="7"/>
      <c r="B561" s="7"/>
      <c r="C561" s="7"/>
      <c r="D561" s="7"/>
      <c r="E561" s="7"/>
      <c r="F561" s="7"/>
      <c r="G561" s="7"/>
      <c r="H561" s="7"/>
      <c r="I561" s="7"/>
      <c r="J561" s="7"/>
    </row>
    <row r="562" spans="1:10" ht="12.75">
      <c r="A562" s="7"/>
      <c r="B562" s="7"/>
      <c r="C562" s="7"/>
      <c r="D562" s="7"/>
      <c r="E562" s="7"/>
      <c r="F562" s="7"/>
      <c r="G562" s="7"/>
      <c r="H562" s="7"/>
      <c r="I562" s="7"/>
      <c r="J562" s="7"/>
    </row>
    <row r="563" spans="1:10" ht="12.75">
      <c r="A563" s="7"/>
      <c r="B563" s="7"/>
      <c r="C563" s="7"/>
      <c r="D563" s="7"/>
      <c r="E563" s="7"/>
      <c r="F563" s="7"/>
      <c r="G563" s="7"/>
      <c r="H563" s="7"/>
      <c r="I563" s="7"/>
      <c r="J563" s="7"/>
    </row>
    <row r="564" spans="1:10" ht="12.75">
      <c r="A564" s="7"/>
      <c r="B564" s="7"/>
      <c r="C564" s="7"/>
      <c r="D564" s="7"/>
      <c r="E564" s="7"/>
      <c r="F564" s="7"/>
      <c r="G564" s="7"/>
      <c r="H564" s="7"/>
      <c r="I564" s="7"/>
      <c r="J564" s="7"/>
    </row>
    <row r="565" spans="1:10" ht="12.75">
      <c r="A565" s="7"/>
      <c r="B565" s="7"/>
      <c r="C565" s="7"/>
      <c r="D565" s="7"/>
      <c r="E565" s="7"/>
      <c r="F565" s="7"/>
      <c r="G565" s="7"/>
      <c r="H565" s="7"/>
      <c r="I565" s="7"/>
      <c r="J565" s="7"/>
    </row>
    <row r="566" spans="1:10" ht="12.75">
      <c r="A566" s="7"/>
      <c r="B566" s="7"/>
      <c r="C566" s="7"/>
      <c r="D566" s="7"/>
      <c r="E566" s="7"/>
      <c r="F566" s="7"/>
      <c r="G566" s="7"/>
      <c r="H566" s="7"/>
      <c r="I566" s="7"/>
      <c r="J566" s="7"/>
    </row>
    <row r="567" spans="1:10" ht="12.75">
      <c r="A567" s="7"/>
      <c r="B567" s="7"/>
      <c r="C567" s="7"/>
      <c r="D567" s="7"/>
      <c r="E567" s="7"/>
      <c r="F567" s="7"/>
      <c r="G567" s="7"/>
      <c r="H567" s="7"/>
      <c r="I567" s="7"/>
      <c r="J567" s="7"/>
    </row>
    <row r="568" spans="1:10" ht="12.75">
      <c r="A568" s="7"/>
      <c r="B568" s="7"/>
      <c r="C568" s="7"/>
      <c r="D568" s="7"/>
      <c r="E568" s="7"/>
      <c r="F568" s="7"/>
      <c r="G568" s="7"/>
      <c r="H568" s="7"/>
      <c r="I568" s="7"/>
      <c r="J568" s="7"/>
    </row>
    <row r="569" spans="1:10" ht="12.75">
      <c r="A569" s="7"/>
      <c r="B569" s="7"/>
      <c r="C569" s="7"/>
      <c r="D569" s="7"/>
      <c r="E569" s="7"/>
      <c r="F569" s="7"/>
      <c r="G569" s="7"/>
      <c r="H569" s="7"/>
      <c r="I569" s="7"/>
      <c r="J569" s="7"/>
    </row>
    <row r="570" spans="1:10" ht="12.75">
      <c r="A570" s="7"/>
      <c r="B570" s="7"/>
      <c r="C570" s="7"/>
      <c r="D570" s="7"/>
      <c r="E570" s="7"/>
      <c r="F570" s="7"/>
      <c r="G570" s="7"/>
      <c r="H570" s="7"/>
      <c r="I570" s="7"/>
      <c r="J570" s="7"/>
    </row>
    <row r="571" spans="1:10" ht="12.75">
      <c r="A571" s="7"/>
      <c r="B571" s="7"/>
      <c r="C571" s="7"/>
      <c r="D571" s="7"/>
      <c r="E571" s="7"/>
      <c r="F571" s="7"/>
      <c r="G571" s="7"/>
      <c r="H571" s="7"/>
      <c r="I571" s="7"/>
      <c r="J571" s="7"/>
    </row>
    <row r="572" spans="1:10" ht="12.75">
      <c r="A572" s="7"/>
      <c r="B572" s="7"/>
      <c r="C572" s="7"/>
      <c r="D572" s="7"/>
      <c r="E572" s="7"/>
      <c r="F572" s="7"/>
      <c r="G572" s="7"/>
      <c r="H572" s="7"/>
      <c r="I572" s="7"/>
      <c r="J572" s="7"/>
    </row>
    <row r="573" spans="1:10" ht="12.75">
      <c r="A573" s="7"/>
      <c r="B573" s="7"/>
      <c r="C573" s="7"/>
      <c r="D573" s="7"/>
      <c r="E573" s="7"/>
      <c r="F573" s="7"/>
      <c r="G573" s="7"/>
      <c r="H573" s="7"/>
      <c r="I573" s="7"/>
      <c r="J573" s="7"/>
    </row>
    <row r="574" spans="1:10" ht="12.75">
      <c r="A574" s="7"/>
      <c r="B574" s="7"/>
      <c r="C574" s="7"/>
      <c r="D574" s="7"/>
      <c r="E574" s="7"/>
      <c r="F574" s="7"/>
      <c r="G574" s="7"/>
      <c r="H574" s="7"/>
      <c r="I574" s="7"/>
      <c r="J574" s="7"/>
    </row>
    <row r="575" spans="1:10" ht="12.75">
      <c r="A575" s="7"/>
      <c r="B575" s="7"/>
      <c r="C575" s="7"/>
      <c r="D575" s="7"/>
      <c r="E575" s="7"/>
      <c r="F575" s="7"/>
      <c r="G575" s="7"/>
      <c r="H575" s="7"/>
      <c r="I575" s="7"/>
      <c r="J575" s="7"/>
    </row>
    <row r="576" spans="1:10" ht="12.75">
      <c r="A576" s="7"/>
      <c r="B576" s="7"/>
      <c r="C576" s="7"/>
      <c r="D576" s="7"/>
      <c r="E576" s="7"/>
      <c r="F576" s="7"/>
      <c r="G576" s="7"/>
      <c r="H576" s="7"/>
      <c r="I576" s="7"/>
      <c r="J576" s="7"/>
    </row>
    <row r="577" spans="1:10" ht="12.75">
      <c r="A577" s="7"/>
      <c r="B577" s="7"/>
      <c r="C577" s="7"/>
      <c r="D577" s="7"/>
      <c r="E577" s="7"/>
      <c r="F577" s="7"/>
      <c r="G577" s="7"/>
      <c r="H577" s="7"/>
      <c r="I577" s="7"/>
      <c r="J577" s="7"/>
    </row>
    <row r="578" spans="1:10" ht="12.75">
      <c r="A578" s="7"/>
      <c r="B578" s="7"/>
      <c r="C578" s="7"/>
      <c r="D578" s="7"/>
      <c r="E578" s="7"/>
      <c r="F578" s="7"/>
      <c r="G578" s="7"/>
      <c r="H578" s="7"/>
      <c r="I578" s="7"/>
      <c r="J578" s="7"/>
    </row>
    <row r="579" spans="1:10" ht="12.75">
      <c r="A579" s="7"/>
      <c r="B579" s="7"/>
      <c r="C579" s="7"/>
      <c r="D579" s="7"/>
      <c r="E579" s="7"/>
      <c r="F579" s="7"/>
      <c r="G579" s="7"/>
      <c r="H579" s="7"/>
      <c r="I579" s="7"/>
      <c r="J579" s="7"/>
    </row>
    <row r="580" spans="1:10" ht="12.75">
      <c r="A580" s="7"/>
      <c r="B580" s="7"/>
      <c r="C580" s="7"/>
      <c r="D580" s="7"/>
      <c r="E580" s="7"/>
      <c r="F580" s="7"/>
      <c r="G580" s="7"/>
      <c r="H580" s="7"/>
      <c r="I580" s="7"/>
      <c r="J580" s="7"/>
    </row>
    <row r="581" spans="1:10" ht="12.75">
      <c r="A581" s="7"/>
      <c r="B581" s="7"/>
      <c r="C581" s="7"/>
      <c r="D581" s="7"/>
      <c r="E581" s="7"/>
      <c r="F581" s="7"/>
      <c r="G581" s="7"/>
      <c r="H581" s="7"/>
      <c r="I581" s="7"/>
      <c r="J581" s="7"/>
    </row>
    <row r="582" spans="1:10" ht="12.75">
      <c r="A582" s="7"/>
      <c r="B582" s="7"/>
      <c r="C582" s="7"/>
      <c r="D582" s="7"/>
      <c r="E582" s="7"/>
      <c r="F582" s="7"/>
      <c r="G582" s="7"/>
      <c r="H582" s="7"/>
      <c r="I582" s="7"/>
      <c r="J582" s="7"/>
    </row>
    <row r="583" spans="1:10" ht="12.75">
      <c r="A583" s="7"/>
      <c r="B583" s="7"/>
      <c r="C583" s="7"/>
      <c r="D583" s="7"/>
      <c r="E583" s="7"/>
      <c r="F583" s="7"/>
      <c r="G583" s="7"/>
      <c r="H583" s="7"/>
      <c r="I583" s="7"/>
      <c r="J583" s="7"/>
    </row>
    <row r="584" spans="1:10" ht="12.75">
      <c r="A584" s="7"/>
      <c r="B584" s="7"/>
      <c r="C584" s="7"/>
      <c r="D584" s="7"/>
      <c r="E584" s="7"/>
      <c r="F584" s="7"/>
      <c r="G584" s="7"/>
      <c r="H584" s="7"/>
      <c r="I584" s="7"/>
      <c r="J584" s="7"/>
    </row>
    <row r="585" spans="1:10" ht="12.75">
      <c r="A585" s="7"/>
      <c r="B585" s="7"/>
      <c r="C585" s="7"/>
      <c r="D585" s="7"/>
      <c r="E585" s="7"/>
      <c r="F585" s="7"/>
      <c r="G585" s="7"/>
      <c r="H585" s="7"/>
      <c r="I585" s="7"/>
      <c r="J585" s="7"/>
    </row>
    <row r="586" spans="1:10" ht="12.75">
      <c r="A586" s="7"/>
      <c r="B586" s="7"/>
      <c r="C586" s="7"/>
      <c r="D586" s="7"/>
      <c r="E586" s="7"/>
      <c r="F586" s="7"/>
      <c r="G586" s="7"/>
      <c r="H586" s="7"/>
      <c r="I586" s="7"/>
      <c r="J586" s="7"/>
    </row>
    <row r="587" spans="1:10" ht="12.75">
      <c r="A587" s="7"/>
      <c r="B587" s="7"/>
      <c r="C587" s="7"/>
      <c r="D587" s="7"/>
      <c r="E587" s="7"/>
      <c r="F587" s="7"/>
      <c r="G587" s="7"/>
      <c r="H587" s="7"/>
      <c r="I587" s="7"/>
      <c r="J587" s="7"/>
    </row>
    <row r="588" spans="1:10" ht="12.75">
      <c r="A588" s="7"/>
      <c r="B588" s="7"/>
      <c r="C588" s="7"/>
      <c r="D588" s="7"/>
      <c r="E588" s="7"/>
      <c r="F588" s="7"/>
      <c r="G588" s="7"/>
      <c r="H588" s="7"/>
      <c r="I588" s="7"/>
      <c r="J588" s="7"/>
    </row>
    <row r="589" spans="1:10" ht="12.75">
      <c r="A589" s="7"/>
      <c r="B589" s="7"/>
      <c r="C589" s="7"/>
      <c r="D589" s="7"/>
      <c r="E589" s="7"/>
      <c r="F589" s="7"/>
      <c r="G589" s="7"/>
      <c r="H589" s="7"/>
      <c r="I589" s="7"/>
      <c r="J589" s="7"/>
    </row>
    <row r="590" spans="1:10" ht="12.75">
      <c r="A590" s="7"/>
      <c r="B590" s="7"/>
      <c r="C590" s="7"/>
      <c r="D590" s="7"/>
      <c r="E590" s="7"/>
      <c r="F590" s="7"/>
      <c r="G590" s="7"/>
      <c r="H590" s="7"/>
      <c r="I590" s="7"/>
      <c r="J590" s="7"/>
    </row>
    <row r="591" spans="1:10" ht="12.75">
      <c r="A591" s="7"/>
      <c r="B591" s="7"/>
      <c r="C591" s="7"/>
      <c r="D591" s="7"/>
      <c r="E591" s="7"/>
      <c r="F591" s="7"/>
      <c r="G591" s="7"/>
      <c r="H591" s="7"/>
      <c r="I591" s="7"/>
      <c r="J591" s="7"/>
    </row>
    <row r="592" spans="1:10" ht="12.75">
      <c r="A592" s="7"/>
      <c r="B592" s="7"/>
      <c r="C592" s="7"/>
      <c r="D592" s="7"/>
      <c r="E592" s="7"/>
      <c r="F592" s="7"/>
      <c r="G592" s="7"/>
      <c r="H592" s="7"/>
      <c r="I592" s="7"/>
      <c r="J592" s="7"/>
    </row>
    <row r="593" spans="1:10" ht="12.75">
      <c r="A593" s="7"/>
      <c r="B593" s="7"/>
      <c r="C593" s="7"/>
      <c r="D593" s="7"/>
      <c r="E593" s="7"/>
      <c r="F593" s="7"/>
      <c r="G593" s="7"/>
      <c r="H593" s="7"/>
      <c r="I593" s="7"/>
      <c r="J593" s="7"/>
    </row>
    <row r="594" spans="1:10" ht="12.75">
      <c r="A594" s="7"/>
      <c r="B594" s="7"/>
      <c r="C594" s="7"/>
      <c r="D594" s="7"/>
      <c r="E594" s="7"/>
      <c r="F594" s="7"/>
      <c r="G594" s="7"/>
      <c r="H594" s="7"/>
      <c r="I594" s="7"/>
      <c r="J594" s="7"/>
    </row>
    <row r="595" spans="1:10" ht="12.75">
      <c r="A595" s="7"/>
      <c r="B595" s="7"/>
      <c r="C595" s="7"/>
      <c r="D595" s="7"/>
      <c r="E595" s="7"/>
      <c r="F595" s="7"/>
      <c r="G595" s="7"/>
      <c r="H595" s="7"/>
      <c r="I595" s="7"/>
      <c r="J595" s="7"/>
    </row>
    <row r="596" spans="1:10" ht="12.75">
      <c r="A596" s="7"/>
      <c r="B596" s="7"/>
      <c r="C596" s="7"/>
      <c r="D596" s="7"/>
      <c r="E596" s="7"/>
      <c r="F596" s="7"/>
      <c r="G596" s="7"/>
      <c r="H596" s="7"/>
      <c r="I596" s="7"/>
      <c r="J596" s="7"/>
    </row>
    <row r="597" spans="1:10" ht="12.75">
      <c r="A597" s="7"/>
      <c r="B597" s="7"/>
      <c r="C597" s="7"/>
      <c r="D597" s="7"/>
      <c r="E597" s="7"/>
      <c r="F597" s="7"/>
      <c r="G597" s="7"/>
      <c r="H597" s="7"/>
      <c r="I597" s="7"/>
      <c r="J597" s="7"/>
    </row>
    <row r="598" spans="1:10" ht="12.75">
      <c r="A598" s="7"/>
      <c r="B598" s="7"/>
      <c r="C598" s="7"/>
      <c r="D598" s="7"/>
      <c r="E598" s="7"/>
      <c r="F598" s="7"/>
      <c r="G598" s="7"/>
      <c r="H598" s="7"/>
      <c r="I598" s="7"/>
      <c r="J598" s="7"/>
    </row>
    <row r="599" spans="1:10" ht="12.75">
      <c r="A599" s="7"/>
      <c r="B599" s="7"/>
      <c r="C599" s="7"/>
      <c r="D599" s="7"/>
      <c r="E599" s="7"/>
      <c r="F599" s="7"/>
      <c r="G599" s="7"/>
      <c r="H599" s="7"/>
      <c r="I599" s="7"/>
      <c r="J599" s="7"/>
    </row>
    <row r="600" spans="1:10" ht="12.75">
      <c r="A600" s="7"/>
      <c r="B600" s="7"/>
      <c r="C600" s="7"/>
      <c r="D600" s="7"/>
      <c r="E600" s="7"/>
      <c r="F600" s="7"/>
      <c r="G600" s="7"/>
      <c r="H600" s="7"/>
      <c r="I600" s="7"/>
      <c r="J600" s="7"/>
    </row>
    <row r="601" spans="1:10" ht="12.75">
      <c r="A601" s="7"/>
      <c r="B601" s="7"/>
      <c r="C601" s="7"/>
      <c r="D601" s="7"/>
      <c r="E601" s="7"/>
      <c r="F601" s="7"/>
      <c r="G601" s="7"/>
      <c r="H601" s="7"/>
      <c r="I601" s="7"/>
      <c r="J601" s="7"/>
    </row>
    <row r="602" spans="1:10" ht="12.75">
      <c r="A602" s="7"/>
      <c r="B602" s="7"/>
      <c r="C602" s="7"/>
      <c r="D602" s="7"/>
      <c r="E602" s="7"/>
      <c r="F602" s="7"/>
      <c r="G602" s="7"/>
      <c r="H602" s="7"/>
      <c r="I602" s="7"/>
      <c r="J602" s="7"/>
    </row>
    <row r="603" spans="1:10" ht="12.75">
      <c r="A603" s="7"/>
      <c r="B603" s="7"/>
      <c r="C603" s="7"/>
      <c r="D603" s="7"/>
      <c r="E603" s="7"/>
      <c r="F603" s="7"/>
      <c r="G603" s="7"/>
      <c r="H603" s="7"/>
      <c r="I603" s="7"/>
      <c r="J603" s="7"/>
    </row>
    <row r="604" spans="1:10" ht="12.75">
      <c r="A604" s="7"/>
      <c r="B604" s="7"/>
      <c r="C604" s="7"/>
      <c r="D604" s="7"/>
      <c r="E604" s="7"/>
      <c r="F604" s="7"/>
      <c r="G604" s="7"/>
      <c r="H604" s="7"/>
      <c r="I604" s="7"/>
      <c r="J604" s="7"/>
    </row>
    <row r="605" spans="1:10" ht="12.75">
      <c r="A605" s="7"/>
      <c r="B605" s="7"/>
      <c r="C605" s="7"/>
      <c r="D605" s="7"/>
      <c r="E605" s="7"/>
      <c r="F605" s="7"/>
      <c r="G605" s="7"/>
      <c r="H605" s="7"/>
      <c r="I605" s="7"/>
      <c r="J605" s="7"/>
    </row>
    <row r="606" spans="1:10" ht="12.75">
      <c r="A606" s="7"/>
      <c r="B606" s="7"/>
      <c r="C606" s="7"/>
      <c r="D606" s="7"/>
      <c r="E606" s="7"/>
      <c r="F606" s="7"/>
      <c r="G606" s="7"/>
      <c r="H606" s="7"/>
      <c r="I606" s="7"/>
      <c r="J606" s="7"/>
    </row>
    <row r="607" spans="1:10" ht="12.75">
      <c r="A607" s="7"/>
      <c r="B607" s="7"/>
      <c r="C607" s="7"/>
      <c r="D607" s="7"/>
      <c r="E607" s="7"/>
      <c r="F607" s="7"/>
      <c r="G607" s="7"/>
      <c r="H607" s="7"/>
      <c r="I607" s="7"/>
      <c r="J607" s="7"/>
    </row>
    <row r="608" spans="1:10" ht="12.75">
      <c r="A608" s="7"/>
      <c r="B608" s="7"/>
      <c r="C608" s="7"/>
      <c r="D608" s="7"/>
      <c r="E608" s="7"/>
      <c r="F608" s="7"/>
      <c r="G608" s="7"/>
      <c r="H608" s="7"/>
      <c r="I608" s="7"/>
      <c r="J608" s="7"/>
    </row>
    <row r="609" spans="1:10" ht="12.75">
      <c r="A609" s="7"/>
      <c r="B609" s="7"/>
      <c r="C609" s="7"/>
      <c r="D609" s="7"/>
      <c r="E609" s="7"/>
      <c r="F609" s="7"/>
      <c r="G609" s="7"/>
      <c r="H609" s="7"/>
      <c r="I609" s="7"/>
      <c r="J609" s="7"/>
    </row>
    <row r="610" spans="1:10" ht="12.75">
      <c r="A610" s="7"/>
      <c r="B610" s="7"/>
      <c r="C610" s="7"/>
      <c r="D610" s="7"/>
      <c r="E610" s="7"/>
      <c r="F610" s="7"/>
      <c r="G610" s="7"/>
      <c r="H610" s="7"/>
      <c r="I610" s="7"/>
      <c r="J610" s="7"/>
    </row>
    <row r="611" spans="1:10" ht="12.75">
      <c r="A611" s="7"/>
      <c r="B611" s="7"/>
      <c r="C611" s="7"/>
      <c r="D611" s="7"/>
      <c r="E611" s="7"/>
      <c r="F611" s="7"/>
      <c r="G611" s="7"/>
      <c r="H611" s="7"/>
      <c r="I611" s="7"/>
      <c r="J611" s="7"/>
    </row>
    <row r="612" spans="1:10" ht="12.75">
      <c r="A612" s="7"/>
      <c r="B612" s="7"/>
      <c r="C612" s="7"/>
      <c r="D612" s="7"/>
      <c r="E612" s="7"/>
      <c r="F612" s="7"/>
      <c r="G612" s="7"/>
      <c r="H612" s="7"/>
      <c r="I612" s="7"/>
      <c r="J612" s="7"/>
    </row>
    <row r="613" spans="1:10" ht="12.75">
      <c r="A613" s="7"/>
      <c r="B613" s="7"/>
      <c r="C613" s="7"/>
      <c r="D613" s="7"/>
      <c r="E613" s="7"/>
      <c r="F613" s="7"/>
      <c r="G613" s="7"/>
      <c r="H613" s="7"/>
      <c r="I613" s="7"/>
      <c r="J613" s="7"/>
    </row>
    <row r="614" spans="1:10" ht="12.75">
      <c r="A614" s="7"/>
      <c r="B614" s="7"/>
      <c r="C614" s="7"/>
      <c r="D614" s="7"/>
      <c r="E614" s="7"/>
      <c r="F614" s="7"/>
      <c r="G614" s="7"/>
      <c r="H614" s="7"/>
      <c r="I614" s="7"/>
      <c r="J614" s="7"/>
    </row>
    <row r="615" spans="1:10" ht="12.75">
      <c r="A615" s="7"/>
      <c r="B615" s="7"/>
      <c r="C615" s="7"/>
      <c r="D615" s="7"/>
      <c r="E615" s="7"/>
      <c r="F615" s="7"/>
      <c r="G615" s="7"/>
      <c r="H615" s="7"/>
      <c r="I615" s="7"/>
      <c r="J615" s="7"/>
    </row>
    <row r="616" spans="1:10" ht="12.75">
      <c r="A616" s="7"/>
      <c r="B616" s="7"/>
      <c r="C616" s="7"/>
      <c r="D616" s="7"/>
      <c r="E616" s="7"/>
      <c r="F616" s="7"/>
      <c r="G616" s="7"/>
      <c r="H616" s="7"/>
      <c r="I616" s="7"/>
      <c r="J616" s="7"/>
    </row>
    <row r="617" spans="1:10" ht="12.75">
      <c r="A617" s="7"/>
      <c r="B617" s="7"/>
      <c r="C617" s="7"/>
      <c r="D617" s="7"/>
      <c r="E617" s="7"/>
      <c r="F617" s="7"/>
      <c r="G617" s="7"/>
      <c r="H617" s="7"/>
      <c r="I617" s="7"/>
      <c r="J617" s="7"/>
    </row>
    <row r="618" spans="1:10" ht="12.75">
      <c r="A618" s="7"/>
      <c r="B618" s="7"/>
      <c r="C618" s="7"/>
      <c r="D618" s="7"/>
      <c r="E618" s="7"/>
      <c r="F618" s="7"/>
      <c r="G618" s="7"/>
      <c r="H618" s="7"/>
      <c r="I618" s="7"/>
      <c r="J618" s="7"/>
    </row>
    <row r="619" spans="1:10" ht="12.75">
      <c r="A619" s="7"/>
      <c r="B619" s="7"/>
      <c r="C619" s="7"/>
      <c r="D619" s="7"/>
      <c r="E619" s="7"/>
      <c r="F619" s="7"/>
      <c r="G619" s="7"/>
      <c r="H619" s="7"/>
      <c r="I619" s="7"/>
      <c r="J619" s="7"/>
    </row>
    <row r="620" spans="1:10" ht="12.75">
      <c r="A620" s="7"/>
      <c r="B620" s="7"/>
      <c r="C620" s="7"/>
      <c r="D620" s="7"/>
      <c r="E620" s="7"/>
      <c r="F620" s="7"/>
      <c r="G620" s="7"/>
      <c r="H620" s="7"/>
      <c r="I620" s="7"/>
      <c r="J620" s="7"/>
    </row>
    <row r="621" spans="1:10" ht="12.75">
      <c r="A621" s="7"/>
      <c r="B621" s="7"/>
      <c r="C621" s="7"/>
      <c r="D621" s="7"/>
      <c r="E621" s="7"/>
      <c r="F621" s="7"/>
      <c r="G621" s="7"/>
      <c r="H621" s="7"/>
      <c r="I621" s="7"/>
      <c r="J621" s="7"/>
    </row>
    <row r="622" spans="1:10" ht="12.75">
      <c r="A622" s="7"/>
      <c r="B622" s="7"/>
      <c r="C622" s="7"/>
      <c r="D622" s="7"/>
      <c r="E622" s="7"/>
      <c r="F622" s="7"/>
      <c r="G622" s="7"/>
      <c r="H622" s="7"/>
      <c r="I622" s="7"/>
      <c r="J622" s="7"/>
    </row>
    <row r="623" spans="1:10" ht="12.75">
      <c r="A623" s="7"/>
      <c r="B623" s="7"/>
      <c r="C623" s="7"/>
      <c r="D623" s="7"/>
      <c r="E623" s="7"/>
      <c r="F623" s="7"/>
      <c r="G623" s="7"/>
      <c r="H623" s="7"/>
      <c r="I623" s="7"/>
      <c r="J623" s="7"/>
    </row>
    <row r="624" spans="1:10" ht="12.75">
      <c r="A624" s="7"/>
      <c r="B624" s="7"/>
      <c r="C624" s="7"/>
      <c r="D624" s="7"/>
      <c r="E624" s="7"/>
      <c r="F624" s="7"/>
      <c r="G624" s="7"/>
      <c r="H624" s="7"/>
      <c r="I624" s="7"/>
      <c r="J624" s="7"/>
    </row>
    <row r="625" spans="1:10" ht="12.75">
      <c r="A625" s="7"/>
      <c r="B625" s="7"/>
      <c r="C625" s="7"/>
      <c r="D625" s="7"/>
      <c r="E625" s="7"/>
      <c r="F625" s="7"/>
      <c r="G625" s="7"/>
      <c r="H625" s="7"/>
      <c r="I625" s="7"/>
      <c r="J625" s="7"/>
    </row>
    <row r="626" spans="1:10" ht="12.75">
      <c r="A626" s="7"/>
      <c r="B626" s="7"/>
      <c r="C626" s="7"/>
      <c r="D626" s="7"/>
      <c r="E626" s="7"/>
      <c r="F626" s="7"/>
      <c r="G626" s="7"/>
      <c r="H626" s="7"/>
      <c r="I626" s="7"/>
      <c r="J626" s="7"/>
    </row>
    <row r="627" spans="1:10" ht="12.75">
      <c r="A627" s="7"/>
      <c r="B627" s="7"/>
      <c r="C627" s="7"/>
      <c r="D627" s="7"/>
      <c r="E627" s="7"/>
      <c r="F627" s="7"/>
      <c r="G627" s="7"/>
      <c r="H627" s="7"/>
      <c r="I627" s="7"/>
      <c r="J627" s="7"/>
    </row>
    <row r="628" spans="1:10" ht="12.75">
      <c r="A628" s="7"/>
      <c r="B628" s="7"/>
      <c r="C628" s="7"/>
      <c r="D628" s="7"/>
      <c r="E628" s="7"/>
      <c r="F628" s="7"/>
      <c r="G628" s="7"/>
      <c r="H628" s="7"/>
      <c r="I628" s="7"/>
      <c r="J628" s="7"/>
    </row>
    <row r="629" spans="1:10" ht="12.75">
      <c r="A629" s="7"/>
      <c r="B629" s="7"/>
      <c r="C629" s="7"/>
      <c r="D629" s="7"/>
      <c r="E629" s="7"/>
      <c r="F629" s="7"/>
      <c r="G629" s="7"/>
      <c r="H629" s="7"/>
      <c r="I629" s="7"/>
      <c r="J629" s="7"/>
    </row>
    <row r="630" spans="1:10" ht="12.75">
      <c r="A630" s="7"/>
      <c r="B630" s="7"/>
      <c r="C630" s="7"/>
      <c r="D630" s="7"/>
      <c r="E630" s="7"/>
      <c r="F630" s="7"/>
      <c r="G630" s="7"/>
      <c r="H630" s="7"/>
      <c r="I630" s="7"/>
      <c r="J630" s="7"/>
    </row>
    <row r="631" spans="1:10" ht="12.75">
      <c r="A631" s="7"/>
      <c r="B631" s="7"/>
      <c r="C631" s="7"/>
      <c r="D631" s="7"/>
      <c r="E631" s="7"/>
      <c r="F631" s="7"/>
      <c r="G631" s="7"/>
      <c r="H631" s="7"/>
      <c r="I631" s="7"/>
      <c r="J631" s="7"/>
    </row>
    <row r="632" spans="1:10" ht="12.75">
      <c r="A632" s="7"/>
      <c r="B632" s="7"/>
      <c r="C632" s="7"/>
      <c r="D632" s="7"/>
      <c r="E632" s="7"/>
      <c r="F632" s="7"/>
      <c r="G632" s="7"/>
      <c r="H632" s="7"/>
      <c r="I632" s="7"/>
      <c r="J632" s="7"/>
    </row>
    <row r="633" spans="1:10" ht="12.75">
      <c r="A633" s="7"/>
      <c r="B633" s="7"/>
      <c r="C633" s="7"/>
      <c r="D633" s="7"/>
      <c r="E633" s="7"/>
      <c r="F633" s="7"/>
      <c r="G633" s="7"/>
      <c r="H633" s="7"/>
      <c r="I633" s="7"/>
      <c r="J633" s="7"/>
    </row>
    <row r="634" spans="1:10" ht="12.75">
      <c r="A634" s="7"/>
      <c r="B634" s="7"/>
      <c r="C634" s="7"/>
      <c r="D634" s="7"/>
      <c r="E634" s="7"/>
      <c r="F634" s="7"/>
      <c r="G634" s="7"/>
      <c r="H634" s="7"/>
      <c r="I634" s="7"/>
      <c r="J634" s="7"/>
    </row>
    <row r="635" spans="1:10" ht="12.75">
      <c r="A635" s="7"/>
      <c r="B635" s="7"/>
      <c r="C635" s="7"/>
      <c r="D635" s="7"/>
      <c r="E635" s="7"/>
      <c r="F635" s="7"/>
      <c r="G635" s="7"/>
      <c r="H635" s="7"/>
      <c r="I635" s="7"/>
      <c r="J635" s="7"/>
    </row>
    <row r="636" spans="1:10" ht="12.75">
      <c r="A636" s="7"/>
      <c r="B636" s="7"/>
      <c r="C636" s="7"/>
      <c r="D636" s="7"/>
      <c r="E636" s="7"/>
      <c r="F636" s="7"/>
      <c r="G636" s="7"/>
      <c r="H636" s="7"/>
      <c r="I636" s="7"/>
      <c r="J636" s="7"/>
    </row>
    <row r="637" spans="1:10" ht="12.75">
      <c r="A637" s="7"/>
      <c r="B637" s="7"/>
      <c r="C637" s="7"/>
      <c r="D637" s="7"/>
      <c r="E637" s="7"/>
      <c r="F637" s="7"/>
      <c r="G637" s="7"/>
      <c r="H637" s="7"/>
      <c r="I637" s="7"/>
      <c r="J637" s="7"/>
    </row>
    <row r="638" spans="1:10" ht="12.75">
      <c r="A638" s="7"/>
      <c r="B638" s="7"/>
      <c r="C638" s="7"/>
      <c r="D638" s="7"/>
      <c r="E638" s="7"/>
      <c r="F638" s="7"/>
      <c r="G638" s="7"/>
      <c r="H638" s="7"/>
      <c r="I638" s="7"/>
      <c r="J638" s="7"/>
    </row>
    <row r="639" spans="1:10" ht="12.75">
      <c r="A639" s="7"/>
      <c r="B639" s="7"/>
      <c r="C639" s="7"/>
      <c r="D639" s="7"/>
      <c r="E639" s="7"/>
      <c r="F639" s="7"/>
      <c r="G639" s="7"/>
      <c r="H639" s="7"/>
      <c r="I639" s="7"/>
      <c r="J639" s="7"/>
    </row>
    <row r="640" spans="1:10" ht="12.75">
      <c r="A640" s="7"/>
      <c r="B640" s="7"/>
      <c r="C640" s="7"/>
      <c r="D640" s="7"/>
      <c r="E640" s="7"/>
      <c r="F640" s="7"/>
      <c r="G640" s="7"/>
      <c r="H640" s="7"/>
      <c r="I640" s="7"/>
      <c r="J640" s="7"/>
    </row>
    <row r="641" spans="1:10" ht="12.75">
      <c r="A641" s="7"/>
      <c r="B641" s="7"/>
      <c r="C641" s="7"/>
      <c r="D641" s="7"/>
      <c r="E641" s="7"/>
      <c r="F641" s="7"/>
      <c r="G641" s="7"/>
      <c r="H641" s="7"/>
      <c r="I641" s="7"/>
      <c r="J641" s="7"/>
    </row>
    <row r="642" spans="1:10" ht="12.75">
      <c r="A642" s="7"/>
      <c r="B642" s="7"/>
      <c r="C642" s="7"/>
      <c r="D642" s="7"/>
      <c r="E642" s="7"/>
      <c r="F642" s="7"/>
      <c r="G642" s="7"/>
      <c r="H642" s="7"/>
      <c r="I642" s="7"/>
      <c r="J642" s="7"/>
    </row>
    <row r="643" spans="1:10" ht="12.75">
      <c r="A643" s="7"/>
      <c r="B643" s="7"/>
      <c r="C643" s="7"/>
      <c r="D643" s="7"/>
      <c r="E643" s="7"/>
      <c r="F643" s="7"/>
      <c r="G643" s="7"/>
      <c r="H643" s="7"/>
      <c r="I643" s="7"/>
      <c r="J643" s="7"/>
    </row>
    <row r="644" spans="1:10" ht="12.75">
      <c r="A644" s="7"/>
      <c r="B644" s="7"/>
      <c r="C644" s="7"/>
      <c r="D644" s="7"/>
      <c r="E644" s="7"/>
      <c r="F644" s="7"/>
      <c r="G644" s="7"/>
      <c r="H644" s="7"/>
      <c r="I644" s="7"/>
      <c r="J644" s="7"/>
    </row>
    <row r="645" spans="1:10" ht="12.75">
      <c r="A645" s="7"/>
      <c r="B645" s="7"/>
      <c r="C645" s="7"/>
      <c r="D645" s="7"/>
      <c r="E645" s="7"/>
      <c r="F645" s="7"/>
      <c r="G645" s="7"/>
      <c r="H645" s="7"/>
      <c r="I645" s="7"/>
      <c r="J645" s="7"/>
    </row>
    <row r="646" spans="1:10" ht="12.75">
      <c r="A646" s="7"/>
      <c r="B646" s="7"/>
      <c r="C646" s="7"/>
      <c r="D646" s="7"/>
      <c r="E646" s="7"/>
      <c r="F646" s="7"/>
      <c r="G646" s="7"/>
      <c r="H646" s="7"/>
      <c r="I646" s="7"/>
      <c r="J646" s="7"/>
    </row>
    <row r="647" spans="1:10" ht="12.75">
      <c r="A647" s="7"/>
      <c r="B647" s="7"/>
      <c r="C647" s="7"/>
      <c r="D647" s="7"/>
      <c r="E647" s="7"/>
      <c r="F647" s="7"/>
      <c r="G647" s="7"/>
      <c r="H647" s="7"/>
      <c r="I647" s="7"/>
      <c r="J647" s="7"/>
    </row>
    <row r="648" spans="1:10" ht="12.75">
      <c r="A648" s="7"/>
      <c r="B648" s="7"/>
      <c r="C648" s="7"/>
      <c r="D648" s="7"/>
      <c r="E648" s="7"/>
      <c r="F648" s="7"/>
      <c r="G648" s="7"/>
      <c r="H648" s="7"/>
      <c r="I648" s="7"/>
      <c r="J648" s="7"/>
    </row>
    <row r="649" spans="1:10" ht="12.75">
      <c r="A649" s="7"/>
      <c r="B649" s="7"/>
      <c r="C649" s="7"/>
      <c r="D649" s="7"/>
      <c r="E649" s="7"/>
      <c r="F649" s="7"/>
      <c r="G649" s="7"/>
      <c r="H649" s="7"/>
      <c r="I649" s="7"/>
      <c r="J649" s="7"/>
    </row>
    <row r="650" spans="1:10" ht="12.75">
      <c r="A650" s="7"/>
      <c r="B650" s="7"/>
      <c r="C650" s="7"/>
      <c r="D650" s="7"/>
      <c r="E650" s="7"/>
      <c r="F650" s="7"/>
      <c r="G650" s="7"/>
      <c r="H650" s="7"/>
      <c r="I650" s="7"/>
      <c r="J650" s="7"/>
    </row>
    <row r="651" spans="1:10" ht="12.75">
      <c r="A651" s="7"/>
      <c r="B651" s="7"/>
      <c r="C651" s="7"/>
      <c r="D651" s="7"/>
      <c r="E651" s="7"/>
      <c r="F651" s="7"/>
      <c r="G651" s="7"/>
      <c r="H651" s="7"/>
      <c r="I651" s="7"/>
      <c r="J651" s="7"/>
    </row>
    <row r="652" spans="1:10" ht="12.75">
      <c r="A652" s="7"/>
      <c r="B652" s="7"/>
      <c r="C652" s="7"/>
      <c r="D652" s="7"/>
      <c r="E652" s="7"/>
      <c r="F652" s="7"/>
      <c r="G652" s="7"/>
      <c r="H652" s="7"/>
      <c r="I652" s="7"/>
      <c r="J652" s="7"/>
    </row>
    <row r="653" spans="1:10" ht="12.75">
      <c r="A653" s="7"/>
      <c r="B653" s="7"/>
      <c r="C653" s="7"/>
      <c r="D653" s="7"/>
      <c r="E653" s="7"/>
      <c r="F653" s="7"/>
      <c r="G653" s="7"/>
      <c r="H653" s="7"/>
      <c r="I653" s="7"/>
      <c r="J653" s="7"/>
    </row>
    <row r="654" spans="1:10" ht="12.75">
      <c r="A654" s="7"/>
      <c r="B654" s="7"/>
      <c r="C654" s="7"/>
      <c r="D654" s="7"/>
      <c r="E654" s="7"/>
      <c r="F654" s="7"/>
      <c r="G654" s="7"/>
      <c r="H654" s="7"/>
      <c r="I654" s="7"/>
      <c r="J654" s="7"/>
    </row>
    <row r="655" spans="1:10" ht="12.75">
      <c r="A655" s="7"/>
      <c r="B655" s="7"/>
      <c r="C655" s="7"/>
      <c r="D655" s="7"/>
      <c r="E655" s="7"/>
      <c r="F655" s="7"/>
      <c r="G655" s="7"/>
      <c r="H655" s="7"/>
      <c r="I655" s="7"/>
      <c r="J655" s="7"/>
    </row>
    <row r="656" spans="1:10" ht="12.75">
      <c r="A656" s="7"/>
      <c r="B656" s="7"/>
      <c r="C656" s="7"/>
      <c r="D656" s="7"/>
      <c r="E656" s="7"/>
      <c r="F656" s="7"/>
      <c r="G656" s="7"/>
      <c r="H656" s="7"/>
      <c r="I656" s="7"/>
      <c r="J656" s="7"/>
    </row>
    <row r="657" spans="1:10" ht="12.75">
      <c r="A657" s="7"/>
      <c r="B657" s="7"/>
      <c r="C657" s="7"/>
      <c r="D657" s="7"/>
      <c r="E657" s="7"/>
      <c r="F657" s="7"/>
      <c r="G657" s="7"/>
      <c r="H657" s="7"/>
      <c r="I657" s="7"/>
      <c r="J657" s="7"/>
    </row>
    <row r="658" spans="1:10" ht="12.75">
      <c r="A658" s="7"/>
      <c r="B658" s="7"/>
      <c r="C658" s="7"/>
      <c r="D658" s="7"/>
      <c r="E658" s="7"/>
      <c r="F658" s="7"/>
      <c r="G658" s="7"/>
      <c r="H658" s="7"/>
      <c r="I658" s="7"/>
      <c r="J658" s="7"/>
    </row>
    <row r="659" spans="1:10" ht="12.75">
      <c r="A659" s="7"/>
      <c r="B659" s="7"/>
      <c r="C659" s="7"/>
      <c r="D659" s="7"/>
      <c r="E659" s="7"/>
      <c r="F659" s="7"/>
      <c r="G659" s="7"/>
      <c r="H659" s="7"/>
      <c r="I659" s="7"/>
      <c r="J659" s="7"/>
    </row>
    <row r="660" spans="1:10" ht="12.75">
      <c r="A660" s="7"/>
      <c r="B660" s="7"/>
      <c r="C660" s="7"/>
      <c r="D660" s="7"/>
      <c r="E660" s="7"/>
      <c r="F660" s="7"/>
      <c r="G660" s="7"/>
      <c r="H660" s="7"/>
      <c r="I660" s="7"/>
      <c r="J660" s="7"/>
    </row>
    <row r="661" spans="1:10" ht="12.75">
      <c r="A661" s="7"/>
      <c r="B661" s="7"/>
      <c r="C661" s="7"/>
      <c r="D661" s="7"/>
      <c r="E661" s="7"/>
      <c r="F661" s="7"/>
      <c r="G661" s="7"/>
      <c r="H661" s="7"/>
      <c r="I661" s="7"/>
      <c r="J661" s="7"/>
    </row>
    <row r="662" spans="1:10" ht="12.75">
      <c r="A662" s="7"/>
      <c r="B662" s="7"/>
      <c r="C662" s="7"/>
      <c r="D662" s="7"/>
      <c r="E662" s="7"/>
      <c r="F662" s="7"/>
      <c r="G662" s="7"/>
      <c r="H662" s="7"/>
      <c r="I662" s="7"/>
      <c r="J662" s="7"/>
    </row>
    <row r="663" spans="1:10" ht="12.75">
      <c r="A663" s="7"/>
      <c r="B663" s="7"/>
      <c r="C663" s="7"/>
      <c r="D663" s="7"/>
      <c r="E663" s="7"/>
      <c r="F663" s="7"/>
      <c r="G663" s="7"/>
      <c r="H663" s="7"/>
      <c r="I663" s="7"/>
      <c r="J663" s="7"/>
    </row>
    <row r="664" spans="1:10" ht="12.75">
      <c r="A664" s="7"/>
      <c r="B664" s="7"/>
      <c r="C664" s="7"/>
      <c r="D664" s="7"/>
      <c r="E664" s="7"/>
      <c r="F664" s="7"/>
      <c r="G664" s="7"/>
      <c r="H664" s="7"/>
      <c r="I664" s="7"/>
      <c r="J664" s="7"/>
    </row>
    <row r="665" spans="1:10" ht="12.75">
      <c r="A665" s="7"/>
      <c r="B665" s="7"/>
      <c r="C665" s="7"/>
      <c r="D665" s="7"/>
      <c r="E665" s="7"/>
      <c r="F665" s="7"/>
      <c r="G665" s="7"/>
      <c r="H665" s="7"/>
      <c r="I665" s="7"/>
      <c r="J665" s="7"/>
    </row>
    <row r="666" spans="1:10" ht="12.75">
      <c r="A666" s="7"/>
      <c r="B666" s="7"/>
      <c r="C666" s="7"/>
      <c r="D666" s="7"/>
      <c r="E666" s="7"/>
      <c r="F666" s="7"/>
      <c r="G666" s="7"/>
      <c r="H666" s="7"/>
      <c r="I666" s="7"/>
      <c r="J666" s="7"/>
    </row>
    <row r="667" spans="1:10" ht="12.75">
      <c r="A667" s="7"/>
      <c r="B667" s="7"/>
      <c r="C667" s="7"/>
      <c r="D667" s="7"/>
      <c r="E667" s="7"/>
      <c r="F667" s="7"/>
      <c r="G667" s="7"/>
      <c r="H667" s="7"/>
      <c r="I667" s="7"/>
      <c r="J667" s="7"/>
    </row>
    <row r="668" spans="1:10" ht="12.75">
      <c r="A668" s="7"/>
      <c r="B668" s="7"/>
      <c r="C668" s="7"/>
      <c r="D668" s="7"/>
      <c r="E668" s="7"/>
      <c r="F668" s="7"/>
      <c r="G668" s="7"/>
      <c r="H668" s="7"/>
      <c r="I668" s="7"/>
      <c r="J668" s="7"/>
    </row>
    <row r="669" spans="1:10" ht="12.75">
      <c r="A669" s="7"/>
      <c r="B669" s="7"/>
      <c r="C669" s="7"/>
      <c r="D669" s="7"/>
      <c r="E669" s="7"/>
      <c r="F669" s="7"/>
      <c r="G669" s="7"/>
      <c r="H669" s="7"/>
      <c r="I669" s="7"/>
      <c r="J669" s="7"/>
    </row>
    <row r="670" spans="1:10" ht="12.75">
      <c r="A670" s="7"/>
      <c r="B670" s="7"/>
      <c r="C670" s="7"/>
      <c r="D670" s="7"/>
      <c r="E670" s="7"/>
      <c r="F670" s="7"/>
      <c r="G670" s="7"/>
      <c r="H670" s="7"/>
      <c r="I670" s="7"/>
      <c r="J670" s="7"/>
    </row>
    <row r="671" spans="1:10" ht="12.75">
      <c r="A671" s="7"/>
      <c r="B671" s="7"/>
      <c r="C671" s="7"/>
      <c r="D671" s="7"/>
      <c r="E671" s="7"/>
      <c r="F671" s="7"/>
      <c r="G671" s="7"/>
      <c r="H671" s="7"/>
      <c r="I671" s="7"/>
      <c r="J671" s="7"/>
    </row>
    <row r="672" spans="1:10" ht="12.75">
      <c r="A672" s="7"/>
      <c r="B672" s="7"/>
      <c r="C672" s="7"/>
      <c r="D672" s="7"/>
      <c r="E672" s="7"/>
      <c r="F672" s="7"/>
      <c r="G672" s="7"/>
      <c r="H672" s="7"/>
      <c r="I672" s="7"/>
      <c r="J672" s="7"/>
    </row>
    <row r="673" spans="1:10" ht="12.75">
      <c r="A673" s="7"/>
      <c r="B673" s="7"/>
      <c r="C673" s="7"/>
      <c r="D673" s="7"/>
      <c r="E673" s="7"/>
      <c r="F673" s="7"/>
      <c r="G673" s="7"/>
      <c r="H673" s="7"/>
      <c r="I673" s="7"/>
      <c r="J673" s="7"/>
    </row>
    <row r="674" spans="1:10" ht="12.75">
      <c r="A674" s="7"/>
      <c r="B674" s="7"/>
      <c r="C674" s="7"/>
      <c r="D674" s="7"/>
      <c r="E674" s="7"/>
      <c r="F674" s="7"/>
      <c r="G674" s="7"/>
      <c r="H674" s="7"/>
      <c r="I674" s="7"/>
      <c r="J674" s="7"/>
    </row>
    <row r="675" spans="1:10" ht="12.75">
      <c r="A675" s="7"/>
      <c r="B675" s="7"/>
      <c r="C675" s="7"/>
      <c r="D675" s="7"/>
      <c r="E675" s="7"/>
      <c r="F675" s="7"/>
      <c r="G675" s="7"/>
      <c r="H675" s="7"/>
      <c r="I675" s="7"/>
      <c r="J675" s="7"/>
    </row>
    <row r="676" spans="1:10" ht="12.75">
      <c r="A676" s="7"/>
      <c r="B676" s="7"/>
      <c r="C676" s="7"/>
      <c r="D676" s="7"/>
      <c r="E676" s="7"/>
      <c r="F676" s="7"/>
      <c r="G676" s="7"/>
      <c r="H676" s="7"/>
      <c r="I676" s="7"/>
      <c r="J676" s="7"/>
    </row>
    <row r="677" spans="1:10" ht="12.75">
      <c r="A677" s="7"/>
      <c r="B677" s="7"/>
      <c r="C677" s="7"/>
      <c r="D677" s="7"/>
      <c r="E677" s="7"/>
      <c r="F677" s="7"/>
      <c r="G677" s="7"/>
      <c r="H677" s="7"/>
      <c r="I677" s="7"/>
      <c r="J677" s="7"/>
    </row>
    <row r="678" spans="1:10" ht="12.75">
      <c r="A678" s="7"/>
      <c r="B678" s="7"/>
      <c r="C678" s="7"/>
      <c r="D678" s="7"/>
      <c r="E678" s="7"/>
      <c r="F678" s="7"/>
      <c r="G678" s="7"/>
      <c r="H678" s="7"/>
      <c r="I678" s="7"/>
      <c r="J678" s="7"/>
    </row>
    <row r="679" spans="1:10" ht="12.75">
      <c r="A679" s="7"/>
      <c r="B679" s="7"/>
      <c r="C679" s="7"/>
      <c r="D679" s="7"/>
      <c r="E679" s="7"/>
      <c r="F679" s="7"/>
      <c r="G679" s="7"/>
      <c r="H679" s="7"/>
      <c r="I679" s="7"/>
      <c r="J679" s="7"/>
    </row>
    <row r="680" spans="1:10" ht="12.75">
      <c r="A680" s="7"/>
      <c r="B680" s="7"/>
      <c r="C680" s="7"/>
      <c r="D680" s="7"/>
      <c r="E680" s="7"/>
      <c r="F680" s="7"/>
      <c r="G680" s="7"/>
      <c r="H680" s="7"/>
      <c r="I680" s="7"/>
      <c r="J680" s="7"/>
    </row>
    <row r="681" spans="1:10" ht="12.75">
      <c r="A681" s="7"/>
      <c r="B681" s="7"/>
      <c r="C681" s="7"/>
      <c r="D681" s="7"/>
      <c r="E681" s="7"/>
      <c r="F681" s="7"/>
      <c r="G681" s="7"/>
      <c r="H681" s="7"/>
      <c r="I681" s="7"/>
      <c r="J681" s="7"/>
    </row>
    <row r="682" spans="1:10" ht="12.75">
      <c r="A682" s="7"/>
      <c r="B682" s="7"/>
      <c r="C682" s="7"/>
      <c r="D682" s="7"/>
      <c r="E682" s="7"/>
      <c r="F682" s="7"/>
      <c r="G682" s="7"/>
      <c r="H682" s="7"/>
      <c r="I682" s="7"/>
      <c r="J682" s="7"/>
    </row>
    <row r="683" spans="1:10" ht="12.75">
      <c r="A683" s="7"/>
      <c r="B683" s="7"/>
      <c r="C683" s="7"/>
      <c r="D683" s="7"/>
      <c r="E683" s="7"/>
      <c r="F683" s="7"/>
      <c r="G683" s="7"/>
      <c r="H683" s="7"/>
      <c r="I683" s="7"/>
      <c r="J683" s="7"/>
    </row>
    <row r="684" spans="1:10" ht="12.75">
      <c r="A684" s="7"/>
      <c r="B684" s="7"/>
      <c r="C684" s="7"/>
      <c r="D684" s="7"/>
      <c r="E684" s="7"/>
      <c r="F684" s="7"/>
      <c r="G684" s="7"/>
      <c r="H684" s="7"/>
      <c r="I684" s="7"/>
      <c r="J684" s="7"/>
    </row>
    <row r="685" spans="1:10" ht="12.75">
      <c r="A685" s="7"/>
      <c r="B685" s="7"/>
      <c r="C685" s="7"/>
      <c r="D685" s="7"/>
      <c r="E685" s="7"/>
      <c r="F685" s="7"/>
      <c r="G685" s="7"/>
      <c r="H685" s="7"/>
      <c r="I685" s="7"/>
      <c r="J685" s="7"/>
    </row>
    <row r="686" spans="1:10" ht="12.75">
      <c r="A686" s="7"/>
      <c r="B686" s="7"/>
      <c r="C686" s="7"/>
      <c r="D686" s="7"/>
      <c r="E686" s="7"/>
      <c r="F686" s="7"/>
      <c r="G686" s="7"/>
      <c r="H686" s="7"/>
      <c r="I686" s="7"/>
      <c r="J686" s="7"/>
    </row>
    <row r="687" spans="1:10" ht="12.75">
      <c r="A687" s="7"/>
      <c r="B687" s="7"/>
      <c r="C687" s="7"/>
      <c r="D687" s="7"/>
      <c r="E687" s="7"/>
      <c r="F687" s="7"/>
      <c r="G687" s="7"/>
      <c r="H687" s="7"/>
      <c r="I687" s="7"/>
      <c r="J687" s="7"/>
    </row>
    <row r="688" spans="1:10" ht="12.75">
      <c r="A688" s="7"/>
      <c r="B688" s="7"/>
      <c r="C688" s="7"/>
      <c r="D688" s="7"/>
      <c r="E688" s="7"/>
      <c r="F688" s="7"/>
      <c r="G688" s="7"/>
      <c r="H688" s="7"/>
      <c r="I688" s="7"/>
      <c r="J688" s="7"/>
    </row>
    <row r="689" spans="1:10" ht="12.75">
      <c r="A689" s="7"/>
      <c r="B689" s="7"/>
      <c r="C689" s="7"/>
      <c r="D689" s="7"/>
      <c r="E689" s="7"/>
      <c r="F689" s="7"/>
      <c r="G689" s="7"/>
      <c r="H689" s="7"/>
      <c r="I689" s="7"/>
      <c r="J689" s="7"/>
    </row>
    <row r="690" spans="1:10" ht="12.75">
      <c r="A690" s="7"/>
      <c r="B690" s="7"/>
      <c r="C690" s="7"/>
      <c r="D690" s="7"/>
      <c r="E690" s="7"/>
      <c r="F690" s="7"/>
      <c r="G690" s="7"/>
      <c r="H690" s="7"/>
      <c r="I690" s="7"/>
      <c r="J690" s="7"/>
    </row>
    <row r="691" spans="1:10" ht="12.75">
      <c r="A691" s="7"/>
      <c r="B691" s="7"/>
      <c r="C691" s="7"/>
      <c r="D691" s="7"/>
      <c r="E691" s="7"/>
      <c r="F691" s="7"/>
      <c r="G691" s="7"/>
      <c r="H691" s="7"/>
      <c r="I691" s="7"/>
      <c r="J691" s="7"/>
    </row>
    <row r="692" spans="1:10" ht="12.75">
      <c r="A692" s="7"/>
      <c r="B692" s="7"/>
      <c r="C692" s="7"/>
      <c r="D692" s="7"/>
      <c r="E692" s="7"/>
      <c r="F692" s="7"/>
      <c r="G692" s="7"/>
      <c r="H692" s="7"/>
      <c r="I692" s="7"/>
      <c r="J692" s="7"/>
    </row>
    <row r="693" spans="2:10" ht="12.75">
      <c r="B693" s="7"/>
      <c r="C693" s="7"/>
      <c r="D693" s="7"/>
      <c r="E693" s="7"/>
      <c r="F693" s="7"/>
      <c r="G693" s="7"/>
      <c r="H693" s="7"/>
      <c r="I693" s="7"/>
      <c r="J693" s="7"/>
    </row>
  </sheetData>
  <sheetProtection password="C89B" sheet="1" objects="1" scenarios="1" formatCells="0" selectLockedCells="1"/>
  <mergeCells count="6">
    <mergeCell ref="A1:H1"/>
    <mergeCell ref="B3:C3"/>
    <mergeCell ref="B4:C4"/>
    <mergeCell ref="B5:C5"/>
    <mergeCell ref="B6:C6"/>
    <mergeCell ref="B7:C7"/>
  </mergeCells>
  <conditionalFormatting sqref="C10">
    <cfRule type="containsBlanks" priority="19" dxfId="0" stopIfTrue="1">
      <formula>LEN(TRIM(C10))=0</formula>
    </cfRule>
  </conditionalFormatting>
  <conditionalFormatting sqref="C11">
    <cfRule type="containsBlanks" priority="18" dxfId="0" stopIfTrue="1">
      <formula>LEN(TRIM(C11))=0</formula>
    </cfRule>
  </conditionalFormatting>
  <conditionalFormatting sqref="E10:E13">
    <cfRule type="containsBlanks" priority="17" dxfId="0" stopIfTrue="1">
      <formula>LEN(TRIM(E10))=0</formula>
    </cfRule>
  </conditionalFormatting>
  <conditionalFormatting sqref="C14:C22">
    <cfRule type="containsBlanks" priority="16" dxfId="0" stopIfTrue="1">
      <formula>LEN(TRIM(C14))=0</formula>
    </cfRule>
  </conditionalFormatting>
  <conditionalFormatting sqref="C28:C29">
    <cfRule type="containsBlanks" priority="15" dxfId="0" stopIfTrue="1">
      <formula>LEN(TRIM(C28))=0</formula>
    </cfRule>
  </conditionalFormatting>
  <conditionalFormatting sqref="C33:C36">
    <cfRule type="containsBlanks" priority="14" dxfId="0" stopIfTrue="1">
      <formula>LEN(TRIM(C33))=0</formula>
    </cfRule>
  </conditionalFormatting>
  <conditionalFormatting sqref="B3:B7">
    <cfRule type="containsBlanks" priority="13" dxfId="0" stopIfTrue="1">
      <formula>LEN(TRIM(B3))=0</formula>
    </cfRule>
  </conditionalFormatting>
  <conditionalFormatting sqref="C77:C81">
    <cfRule type="containsBlanks" priority="8" dxfId="0" stopIfTrue="1">
      <formula>LEN(TRIM(C77))=0</formula>
    </cfRule>
  </conditionalFormatting>
  <conditionalFormatting sqref="D77:D81">
    <cfRule type="containsBlanks" priority="7" dxfId="0" stopIfTrue="1">
      <formula>LEN(TRIM(D77))=0</formula>
    </cfRule>
  </conditionalFormatting>
  <conditionalFormatting sqref="G77:G80">
    <cfRule type="containsBlanks" priority="6" dxfId="0" stopIfTrue="1">
      <formula>LEN(TRIM(G77))=0</formula>
    </cfRule>
  </conditionalFormatting>
  <conditionalFormatting sqref="G81">
    <cfRule type="containsBlanks" priority="5" dxfId="0" stopIfTrue="1">
      <formula>LEN(TRIM(G81))=0</formula>
    </cfRule>
  </conditionalFormatting>
  <conditionalFormatting sqref="C76">
    <cfRule type="containsBlanks" priority="4" dxfId="0" stopIfTrue="1">
      <formula>LEN(TRIM(C76))=0</formula>
    </cfRule>
  </conditionalFormatting>
  <conditionalFormatting sqref="D76">
    <cfRule type="containsBlanks" priority="3" dxfId="0" stopIfTrue="1">
      <formula>LEN(TRIM(D76))=0</formula>
    </cfRule>
  </conditionalFormatting>
  <printOptions/>
  <pageMargins left="1" right="1" top="1" bottom="1" header="0.5" footer="0.5"/>
  <pageSetup fitToHeight="1" fitToWidth="1" horizontalDpi="600" verticalDpi="600" orientation="portrait" scale="72" r:id="rId1"/>
  <headerFooter alignWithMargins="0">
    <oddHeader>&amp;C
</oddHeader>
    <oddFooter>&amp;CHISTORIC ARCHITECTURE&amp;RPage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Environmental Assessment Contract</dc:title>
  <dc:subject/>
  <dc:creator>Planning and Environmental</dc:creator>
  <cp:keywords/>
  <dc:description/>
  <cp:lastModifiedBy>Stroup, Robert J</cp:lastModifiedBy>
  <cp:lastPrinted>2014-05-01T18:08:48Z</cp:lastPrinted>
  <dcterms:created xsi:type="dcterms:W3CDTF">1999-04-07T20:03:05Z</dcterms:created>
  <dcterms:modified xsi:type="dcterms:W3CDTF">2024-01-04T13:13:12Z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CONNECT-381-54</vt:lpwstr>
  </property>
  <property fmtid="{D5CDD505-2E9C-101B-9397-08002B2CF9AE}" pid="3" name="_dlc_DocIdItemGuid">
    <vt:lpwstr>f2755eca-bccf-4deb-b406-4f436a1b6b6e</vt:lpwstr>
  </property>
  <property fmtid="{D5CDD505-2E9C-101B-9397-08002B2CF9AE}" pid="4" name="_dlc_DocIdUrl">
    <vt:lpwstr>https://connect.ncdot.gov/business/consultants/_layouts/15/DocIdRedir.aspx?ID=CONNECT-381-54, CONNECT-381-54</vt:lpwstr>
  </property>
  <property fmtid="{D5CDD505-2E9C-101B-9397-08002B2CF9AE}" pid="5" name="File Category">
    <vt:lpwstr/>
  </property>
  <property fmtid="{D5CDD505-2E9C-101B-9397-08002B2CF9AE}" pid="6" name="Resource Type0">
    <vt:lpwstr>Forms</vt:lpwstr>
  </property>
  <property fmtid="{D5CDD505-2E9C-101B-9397-08002B2CF9AE}" pid="7" name="display_urn:schemas-microsoft-com:office:office#Editor">
    <vt:lpwstr>Robert J. Stroup</vt:lpwstr>
  </property>
  <property fmtid="{D5CDD505-2E9C-101B-9397-08002B2CF9AE}" pid="8" name="xd_Signature">
    <vt:lpwstr/>
  </property>
  <property fmtid="{D5CDD505-2E9C-101B-9397-08002B2CF9AE}" pid="9" name="Order">
    <vt:lpwstr>5400.00000000000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_dlc_DocIdPersistId">
    <vt:lpwstr/>
  </property>
  <property fmtid="{D5CDD505-2E9C-101B-9397-08002B2CF9AE}" pid="13" name="display_urn:schemas-microsoft-com:office:office#Author">
    <vt:lpwstr>Kim Buttry</vt:lpwstr>
  </property>
  <property fmtid="{D5CDD505-2E9C-101B-9397-08002B2CF9AE}" pid="14" name="URL">
    <vt:lpwstr>, </vt:lpwstr>
  </property>
  <property fmtid="{D5CDD505-2E9C-101B-9397-08002B2CF9AE}" pid="15" name="Archive">
    <vt:lpwstr>0</vt:lpwstr>
  </property>
  <property fmtid="{D5CDD505-2E9C-101B-9397-08002B2CF9AE}" pid="16" name="IconOverlay">
    <vt:lpwstr/>
  </property>
</Properties>
</file>