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smith3\Desktop\CSD PROJECT\LETTING REPORT\"/>
    </mc:Choice>
  </mc:AlternateContent>
  <xr:revisionPtr revIDLastSave="0" documentId="13_ncr:1_{B3EBAA87-D772-4116-B01F-10D2D15A734A}" xr6:coauthVersionLast="47" xr6:coauthVersionMax="47" xr10:uidLastSave="{00000000-0000-0000-0000-000000000000}"/>
  <bookViews>
    <workbookView xWindow="-110" yWindow="-110" windowWidth="19420" windowHeight="11020" tabRatio="784" activeTab="6" xr2:uid="{00000000-000D-0000-FFFF-FFFF00000000}"/>
  </bookViews>
  <sheets>
    <sheet name="Title Sheet" sheetId="1" r:id="rId1"/>
    <sheet name="JAN EXP, 2025" sheetId="101" r:id="rId2"/>
    <sheet name="JAN 21, 2025" sheetId="102" r:id="rId3"/>
    <sheet name="FEB 14, 2025 CMGC" sheetId="104" r:id="rId4"/>
    <sheet name="FEB 18, 2025" sheetId="103" r:id="rId5"/>
    <sheet name="FEB 18, 2025 EXP" sheetId="105" r:id="rId6"/>
    <sheet name="FEB 20, 2025 CMGC" sheetId="10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7" i="1"/>
  <c r="D19" i="1"/>
  <c r="C19" i="1"/>
  <c r="B19" i="1"/>
  <c r="H23" i="106"/>
  <c r="H26" i="106"/>
  <c r="E15" i="1"/>
  <c r="H26" i="105"/>
  <c r="H32" i="105" s="1"/>
  <c r="H35" i="105"/>
  <c r="H68" i="103"/>
  <c r="H62" i="103"/>
  <c r="H59" i="103"/>
  <c r="H17" i="104"/>
  <c r="H23" i="104" s="1"/>
  <c r="H29" i="104" s="1"/>
  <c r="H26" i="104"/>
  <c r="E13" i="1"/>
  <c r="I71" i="103"/>
  <c r="H47" i="102"/>
  <c r="H44" i="102"/>
  <c r="H53" i="102"/>
  <c r="E9" i="1"/>
  <c r="H29" i="106" l="1"/>
  <c r="H38" i="105"/>
  <c r="H65" i="103"/>
  <c r="H71" i="103" s="1"/>
  <c r="H50" i="102"/>
  <c r="H56" i="102" s="1"/>
  <c r="I50" i="102"/>
  <c r="H26" i="101" l="1"/>
  <c r="H32" i="101" s="1"/>
  <c r="I32" i="101"/>
  <c r="E7" i="1"/>
  <c r="H38" i="101" l="1"/>
</calcChain>
</file>

<file path=xl/sharedStrings.xml><?xml version="1.0" encoding="utf-8"?>
<sst xmlns="http://schemas.openxmlformats.org/spreadsheetml/2006/main" count="437" uniqueCount="203">
  <si>
    <t xml:space="preserve"> </t>
  </si>
  <si>
    <t>AWARDED PROJECTS</t>
  </si>
  <si>
    <t>MONTH</t>
  </si>
  <si>
    <t>FEDERAL</t>
  </si>
  <si>
    <t>STATE</t>
  </si>
  <si>
    <t>RESURFACING</t>
  </si>
  <si>
    <t>TOTAL</t>
  </si>
  <si>
    <t>CONTRACTS</t>
  </si>
  <si>
    <t>LENGTH</t>
  </si>
  <si>
    <t>R</t>
  </si>
  <si>
    <t>EST</t>
  </si>
  <si>
    <t>RPN</t>
  </si>
  <si>
    <t>TYPE</t>
  </si>
  <si>
    <t>CONTRACTOR</t>
  </si>
  <si>
    <t>AMOUNT</t>
  </si>
  <si>
    <t>AWARD</t>
  </si>
  <si>
    <t>COUNTY</t>
  </si>
  <si>
    <t>S</t>
  </si>
  <si>
    <t>OF</t>
  </si>
  <si>
    <t>NORTH CAROLINA</t>
  </si>
  <si>
    <t>TO</t>
  </si>
  <si>
    <t>DATE</t>
  </si>
  <si>
    <t>TIP</t>
  </si>
  <si>
    <t>WBS</t>
  </si>
  <si>
    <t>PREVIOUS TOTAL</t>
  </si>
  <si>
    <t>TOTALS</t>
  </si>
  <si>
    <t>MILLING, RESURFACING, AND SHOULDER RECONSTRUCTION.</t>
  </si>
  <si>
    <t xml:space="preserve"> AID</t>
  </si>
  <si>
    <t>NUMBER OF PROJECTS AWARDED THIS YEAR TO DATE = 0</t>
  </si>
  <si>
    <t>JAN EXP</t>
  </si>
  <si>
    <t>18313.1059016.PR, ETC</t>
  </si>
  <si>
    <t>MCDOWELL</t>
  </si>
  <si>
    <t>0.107</t>
  </si>
  <si>
    <t>HELENE</t>
  </si>
  <si>
    <t>18313.1059015.PR, ETC</t>
  </si>
  <si>
    <t>ROADWAY AND BRIDGE CONSTRUCTION (EXPRESS DESIGN BUILD).</t>
  </si>
  <si>
    <t>DF18313.2011205.PR, ETC</t>
  </si>
  <si>
    <t>BUNCOMBE, MCDOWELL</t>
  </si>
  <si>
    <t>DF18314.2044187, ETC</t>
  </si>
  <si>
    <t xml:space="preserve">
HAYWOOD</t>
  </si>
  <si>
    <t>ROADWAY AND BRIDGE CONSTRUCTION (EXPRESS DESIGN BUILD)</t>
  </si>
  <si>
    <t>NUMBER OF PROJECTS AWARDED THIS LETTING = 4</t>
  </si>
  <si>
    <t>all</t>
  </si>
  <si>
    <t>LETTING RECORD SUMMARY 2025</t>
  </si>
  <si>
    <t>WAKE</t>
  </si>
  <si>
    <t>LETTING OF JAN 21, 2025</t>
  </si>
  <si>
    <t>JAN  21</t>
  </si>
  <si>
    <t>BUCKEYE BRIDGE LLC</t>
  </si>
  <si>
    <t>CANTON, NC</t>
  </si>
  <si>
    <t>ES WAGNER COMPANY LLC</t>
  </si>
  <si>
    <t>CHARLOTTE, NC</t>
  </si>
  <si>
    <t xml:space="preserve">S T WOOTEN CORPORATION </t>
  </si>
  <si>
    <t>WILSON, NC</t>
  </si>
  <si>
    <t>SMITH-ROWE, LLC</t>
  </si>
  <si>
    <t>MOUNT AIRY, NC</t>
  </si>
  <si>
    <t>46976.3.2</t>
  </si>
  <si>
    <t>BERTIE</t>
  </si>
  <si>
    <t>8.096</t>
  </si>
  <si>
    <t>R-5809A</t>
  </si>
  <si>
    <t>GRADING, DRAINAGE, PAVING, AND CULVERT</t>
  </si>
  <si>
    <t>67086.3.1</t>
  </si>
  <si>
    <t>JOHNSTON</t>
  </si>
  <si>
    <t>0.256</t>
  </si>
  <si>
    <t>BR-0086</t>
  </si>
  <si>
    <t>GRADING, DRAINAGE, PAVING, AND STRUCTURE</t>
  </si>
  <si>
    <t>2025CPT.05.04.10321.1, ETC</t>
  </si>
  <si>
    <t xml:space="preserve">
DURHAM</t>
  </si>
  <si>
    <t>22.567</t>
  </si>
  <si>
    <t>2025CPT.05.09.10921.1,  ETC</t>
  </si>
  <si>
    <t>13.243</t>
  </si>
  <si>
    <t>50205.3.4</t>
  </si>
  <si>
    <t>HOKE</t>
  </si>
  <si>
    <t>9.621</t>
  </si>
  <si>
    <t>R-5709C</t>
  </si>
  <si>
    <t>GRADING, DRAINAGE, PAVING, AND SIGNALS.</t>
  </si>
  <si>
    <t>39073.3.1</t>
  </si>
  <si>
    <t>CUMBERLAND</t>
  </si>
  <si>
    <t xml:space="preserve">0.748 </t>
  </si>
  <si>
    <t>U-4709</t>
  </si>
  <si>
    <t>GRADING, DRAINAGE, PAVING, SIGNALS, AND RETAINING WALL</t>
  </si>
  <si>
    <t>2025CPT.08.10.10471, ETC</t>
  </si>
  <si>
    <t>HOKE, SCOTLAND</t>
  </si>
  <si>
    <t xml:space="preserve">15.340 </t>
  </si>
  <si>
    <t>HENDERSON</t>
  </si>
  <si>
    <t>18314.1045037, ETC</t>
  </si>
  <si>
    <t>2.270</t>
  </si>
  <si>
    <t>GRADING, DRAINAGE, PAVING, AND RETAINING WALL.</t>
  </si>
  <si>
    <t>DF18314.2044210, ETC</t>
  </si>
  <si>
    <t>HAYWOOD, HENDERSON</t>
  </si>
  <si>
    <t>DF18314.2045317, ETC</t>
  </si>
  <si>
    <t>NUMBER OF PROJECTS AWARDED THIS LETTING = 10</t>
  </si>
  <si>
    <t>NUMBER OF PROJECTS AWARDED THIS YEAR TO DATE = 14</t>
  </si>
  <si>
    <t>LETTING OF FEB 18, 2025</t>
  </si>
  <si>
    <t>45722.3.1</t>
  </si>
  <si>
    <t>STOKES</t>
  </si>
  <si>
    <t>0.213</t>
  </si>
  <si>
    <t>B-5766</t>
  </si>
  <si>
    <t>GRADING, DRAINAGE, PAVING, AND STRUCTURE.</t>
  </si>
  <si>
    <t>67100.3.1</t>
  </si>
  <si>
    <t>RUTHERFORD</t>
  </si>
  <si>
    <t>0.210</t>
  </si>
  <si>
    <t>BR-0100</t>
  </si>
  <si>
    <t>51600.3.1</t>
  </si>
  <si>
    <t>DAVIE</t>
  </si>
  <si>
    <t>0.189</t>
  </si>
  <si>
    <t>BR-0152</t>
  </si>
  <si>
    <t>49989.3.1</t>
  </si>
  <si>
    <t xml:space="preserve">HI-0018 </t>
  </si>
  <si>
    <t>DRAINAGE, PAVEMENT
REHABILITATION, AND BRIDGE REHABILITATION</t>
  </si>
  <si>
    <t>49467.3.1</t>
  </si>
  <si>
    <t>BUNCOMBE</t>
  </si>
  <si>
    <t>HL-0003</t>
  </si>
  <si>
    <t>DRAINAGE, PAVING,
AND SIGNALS.</t>
  </si>
  <si>
    <t>45926.3.1</t>
  </si>
  <si>
    <t>IREDELL</t>
  </si>
  <si>
    <t>4.170</t>
  </si>
  <si>
    <t>I</t>
  </si>
  <si>
    <t>I-5919</t>
  </si>
  <si>
    <t>46963.3.1</t>
  </si>
  <si>
    <t>0.695</t>
  </si>
  <si>
    <t>RICHMOND</t>
  </si>
  <si>
    <t>I-5979</t>
  </si>
  <si>
    <t>GRADING, DRAINAGE, PAVING, BRIDGE PRESERVATION, AND LIGHTING.</t>
  </si>
  <si>
    <t>44108.3.1</t>
  </si>
  <si>
    <t>FORSYTH</t>
  </si>
  <si>
    <t>1.130</t>
  </si>
  <si>
    <t>U-5536</t>
  </si>
  <si>
    <t>FEB  18</t>
  </si>
  <si>
    <t>NUMBER OF PROJECTS AWARDED THIS LETTING = 15</t>
  </si>
  <si>
    <t>2025CPT.05.10.20921.1</t>
  </si>
  <si>
    <t>8.387</t>
  </si>
  <si>
    <t>COLUMBUS</t>
  </si>
  <si>
    <t>2025CPT.08.11.10621,  ETC</t>
  </si>
  <si>
    <t>MONTGOMERY</t>
  </si>
  <si>
    <t>12.050</t>
  </si>
  <si>
    <t>2025CPT.08.12.10771, ETC</t>
  </si>
  <si>
    <t>18.260</t>
  </si>
  <si>
    <t>2025CPT.09.07.10801, ETC</t>
  </si>
  <si>
    <t>ROWAN, DAVIE</t>
  </si>
  <si>
    <t>45.552</t>
  </si>
  <si>
    <t>GRADING, DRAINAGE, PAVING, AND WALLS.</t>
  </si>
  <si>
    <t xml:space="preserve">2025CPT.12.02.10181, </t>
  </si>
  <si>
    <t>CATAWBA</t>
  </si>
  <si>
    <t>20.750</t>
  </si>
  <si>
    <t>25.958</t>
  </si>
  <si>
    <t>PAVEMENT REHABILITATION</t>
  </si>
  <si>
    <t>GRADING, DRAINAGE, PAVING, AND STRUCTURES.</t>
  </si>
  <si>
    <t>18314.1044057.3.2</t>
  </si>
  <si>
    <t>HAYWOOD</t>
  </si>
  <si>
    <t>4.810</t>
  </si>
  <si>
    <t>GRADING, DRAINAGE, PAVING, AND WALLS. (CMGC)</t>
  </si>
  <si>
    <t>AMES CONSTRUCTION INC</t>
  </si>
  <si>
    <t>BURNSVILLE, MN</t>
  </si>
  <si>
    <t>NUMBER OF PROJECTS AWARDED THIS LETTING = 1</t>
  </si>
  <si>
    <t>NUMBER OF PROJECTS AWARDED THIS YEAR TO DATE = 15</t>
  </si>
  <si>
    <t>FEB  14 CMCG</t>
  </si>
  <si>
    <t>NUMBER OF PROJECTS AWARDED THIS YEAR TO DATE = 30</t>
  </si>
  <si>
    <t>FSC II LLC DBA FRED SMITH COMPANY</t>
  </si>
  <si>
    <t>RALEIGH, NC</t>
  </si>
  <si>
    <t>17.863</t>
  </si>
  <si>
    <t>S T WOOTEN CORPORATION</t>
  </si>
  <si>
    <t>BARNHILL CONTRACTING CO</t>
  </si>
  <si>
    <t>ROCKY MOUNT, NC</t>
  </si>
  <si>
    <t>NJR GROUP INC</t>
  </si>
  <si>
    <t>ALBEMARLE, NC</t>
  </si>
  <si>
    <t xml:space="preserve">BRANCH CIVIL INC </t>
  </si>
  <si>
    <t>ROANOKE, VA</t>
  </si>
  <si>
    <t>MAYMEAD INC</t>
  </si>
  <si>
    <t>MOUNTAIN CITY, TN</t>
  </si>
  <si>
    <t>2025CPT.12.05.10491, ETC</t>
  </si>
  <si>
    <t>1.910</t>
  </si>
  <si>
    <t>WATSON CONTRACTING INC</t>
  </si>
  <si>
    <t>FRANKLIN, NC</t>
  </si>
  <si>
    <t>KEMP SIGMON CONSTRUCTION CO INC</t>
  </si>
  <si>
    <t>CLAREMONT, NC</t>
  </si>
  <si>
    <t>18313.1059124, ETC</t>
  </si>
  <si>
    <t>0.390</t>
  </si>
  <si>
    <t>ROCK EMBANKMENTS, PAVING, AND GUARDRAIL</t>
  </si>
  <si>
    <t>NUMBER OF PROJECTS AWARDED THIS LETTING = 30</t>
  </si>
  <si>
    <t>NUMBER OF PROJECTS AWARDED THIS YEAR TO DATE = 34</t>
  </si>
  <si>
    <t>18313.1011180.PR, ETC</t>
  </si>
  <si>
    <t>LEE CONSTRUCTION CO OF THE CAROLINAS</t>
  </si>
  <si>
    <t>PINEVILLE, NC</t>
  </si>
  <si>
    <t>DF18313.2011071.PR, ETC</t>
  </si>
  <si>
    <t>NHM CONSTRUCTORS INC</t>
  </si>
  <si>
    <t>ASHEVILLE, NC</t>
  </si>
  <si>
    <t>DF18313.2011306.PR, ETC</t>
  </si>
  <si>
    <t>REEVES CONSTRUCTION COMPANY</t>
  </si>
  <si>
    <t>DUNCAN, SC</t>
  </si>
  <si>
    <t>DF18313.2057026.PR, ETC</t>
  </si>
  <si>
    <t>MADISON</t>
  </si>
  <si>
    <t>FEB  18 EXP</t>
  </si>
  <si>
    <t>LETTING OF FEB 18, 2025 EXP</t>
  </si>
  <si>
    <t>LETTING OF FEB 14, 2025 CMGC</t>
  </si>
  <si>
    <t>NUMBER OF PROJECTS AWARDED THIS YEAR TO DATE = 35</t>
  </si>
  <si>
    <t>48689.3.1</t>
  </si>
  <si>
    <t>ALAMANCE</t>
  </si>
  <si>
    <t>0.500</t>
  </si>
  <si>
    <t>ROADWAY AND BRIDGE CONSTRUCTION. (CMGC)</t>
  </si>
  <si>
    <t>APAC ATLANTIC INC SMITH ROWE LLC JV</t>
  </si>
  <si>
    <t>GREENSBORO, NC</t>
  </si>
  <si>
    <t>FEB  20 CMCG</t>
  </si>
  <si>
    <t>LETTING OF FEB 20, 2025 CMGC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</si>
</sst>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00000"/>
    <numFmt numFmtId="165" formatCode="0000000"/>
    <numFmt numFmtId="166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u/>
      <sz val="12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37" fontId="5" fillId="0" borderId="5" xfId="0" applyNumberFormat="1" applyFont="1" applyBorder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0" fontId="5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" fontId="7" fillId="0" borderId="0" xfId="0" quotePrefix="1" applyNumberFormat="1" applyFont="1" applyAlignment="1">
      <alignment horizontal="center"/>
    </xf>
    <xf numFmtId="0" fontId="8" fillId="0" borderId="0" xfId="0" applyFont="1"/>
    <xf numFmtId="7" fontId="5" fillId="0" borderId="4" xfId="0" applyNumberFormat="1" applyFont="1" applyBorder="1"/>
    <xf numFmtId="7" fontId="5" fillId="0" borderId="5" xfId="0" applyNumberFormat="1" applyFont="1" applyBorder="1"/>
    <xf numFmtId="7" fontId="5" fillId="0" borderId="6" xfId="0" applyNumberFormat="1" applyFont="1" applyBorder="1"/>
    <xf numFmtId="7" fontId="5" fillId="0" borderId="0" xfId="0" applyNumberFormat="1" applyFont="1"/>
    <xf numFmtId="0" fontId="5" fillId="0" borderId="1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3" xfId="0" applyFont="1" applyBorder="1"/>
    <xf numFmtId="49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37" fontId="4" fillId="0" borderId="0" xfId="0" applyNumberFormat="1" applyFont="1"/>
    <xf numFmtId="7" fontId="4" fillId="0" borderId="0" xfId="0" applyNumberFormat="1" applyFont="1"/>
    <xf numFmtId="0" fontId="3" fillId="0" borderId="0" xfId="0" applyFont="1"/>
    <xf numFmtId="49" fontId="5" fillId="0" borderId="0" xfId="0" applyNumberFormat="1" applyFont="1"/>
    <xf numFmtId="0" fontId="13" fillId="0" borderId="0" xfId="0" applyFont="1"/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7" fontId="5" fillId="0" borderId="1" xfId="0" applyNumberFormat="1" applyFont="1" applyBorder="1" applyAlignment="1">
      <alignment horizontal="right"/>
    </xf>
    <xf numFmtId="7" fontId="5" fillId="0" borderId="2" xfId="0" applyNumberFormat="1" applyFont="1" applyBorder="1" applyAlignment="1">
      <alignment horizontal="right"/>
    </xf>
    <xf numFmtId="7" fontId="5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centerContinuous"/>
    </xf>
    <xf numFmtId="7" fontId="5" fillId="0" borderId="1" xfId="0" applyNumberFormat="1" applyFont="1" applyBorder="1"/>
    <xf numFmtId="7" fontId="5" fillId="0" borderId="3" xfId="0" applyNumberFormat="1" applyFont="1" applyBorder="1"/>
    <xf numFmtId="0" fontId="7" fillId="0" borderId="0" xfId="0" quotePrefix="1" applyFont="1" applyAlignment="1">
      <alignment horizontal="center"/>
    </xf>
    <xf numFmtId="14" fontId="5" fillId="0" borderId="2" xfId="0" quotePrefix="1" applyNumberFormat="1" applyFont="1" applyBorder="1" applyAlignment="1">
      <alignment horizontal="center"/>
    </xf>
    <xf numFmtId="49" fontId="5" fillId="0" borderId="4" xfId="1" applyNumberFormat="1" applyFont="1" applyBorder="1" applyAlignment="1">
      <alignment horizontal="center"/>
    </xf>
    <xf numFmtId="49" fontId="5" fillId="0" borderId="5" xfId="1" applyNumberFormat="1" applyFont="1" applyBorder="1" applyAlignment="1">
      <alignment horizontal="center"/>
    </xf>
    <xf numFmtId="14" fontId="5" fillId="0" borderId="3" xfId="0" quotePrefix="1" applyNumberFormat="1" applyFont="1" applyBorder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centerContinuous"/>
    </xf>
    <xf numFmtId="37" fontId="6" fillId="0" borderId="0" xfId="0" applyNumberFormat="1" applyFont="1" applyAlignment="1">
      <alignment horizontal="centerContinuous"/>
    </xf>
    <xf numFmtId="7" fontId="6" fillId="0" borderId="0" xfId="0" applyNumberFormat="1" applyFont="1" applyAlignment="1">
      <alignment horizontal="centerContinuous"/>
    </xf>
    <xf numFmtId="7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/>
    </xf>
    <xf numFmtId="7" fontId="5" fillId="0" borderId="2" xfId="0" applyNumberFormat="1" applyFont="1" applyBorder="1" applyAlignment="1">
      <alignment horizontal="center" vertical="center"/>
    </xf>
    <xf numFmtId="7" fontId="5" fillId="0" borderId="3" xfId="0" applyNumberFormat="1" applyFont="1" applyBorder="1" applyAlignment="1">
      <alignment horizontal="center" vertical="center"/>
    </xf>
    <xf numFmtId="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2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49" fontId="5" fillId="0" borderId="0" xfId="1" applyNumberFormat="1" applyFont="1" applyAlignment="1">
      <alignment horizontal="center"/>
    </xf>
    <xf numFmtId="37" fontId="5" fillId="0" borderId="0" xfId="1" applyNumberFormat="1" applyFont="1"/>
    <xf numFmtId="7" fontId="5" fillId="0" borderId="4" xfId="1" applyNumberFormat="1" applyFont="1" applyBorder="1"/>
    <xf numFmtId="37" fontId="5" fillId="0" borderId="4" xfId="1" applyNumberFormat="1" applyFont="1" applyBorder="1"/>
    <xf numFmtId="0" fontId="5" fillId="0" borderId="3" xfId="1" applyFont="1" applyBorder="1"/>
    <xf numFmtId="7" fontId="5" fillId="0" borderId="5" xfId="1" applyNumberFormat="1" applyFont="1" applyBorder="1"/>
    <xf numFmtId="37" fontId="5" fillId="0" borderId="5" xfId="1" applyNumberFormat="1" applyFont="1" applyBorder="1"/>
    <xf numFmtId="0" fontId="5" fillId="0" borderId="2" xfId="1" applyFont="1" applyBorder="1" applyAlignment="1">
      <alignment horizontal="center"/>
    </xf>
    <xf numFmtId="7" fontId="5" fillId="0" borderId="6" xfId="1" applyNumberFormat="1" applyFont="1" applyBorder="1"/>
    <xf numFmtId="37" fontId="5" fillId="0" borderId="6" xfId="1" applyNumberFormat="1" applyFont="1" applyBorder="1"/>
    <xf numFmtId="49" fontId="5" fillId="0" borderId="6" xfId="1" applyNumberFormat="1" applyFont="1" applyBorder="1" applyAlignment="1">
      <alignment horizontal="center"/>
    </xf>
    <xf numFmtId="0" fontId="5" fillId="0" borderId="1" xfId="1" applyFont="1" applyBorder="1"/>
    <xf numFmtId="0" fontId="6" fillId="0" borderId="0" xfId="1" applyFont="1"/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49" fontId="5" fillId="0" borderId="2" xfId="1" applyNumberFormat="1" applyFont="1" applyBorder="1" applyAlignment="1">
      <alignment horizontal="center"/>
    </xf>
    <xf numFmtId="0" fontId="5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7" fontId="4" fillId="0" borderId="0" xfId="1" applyNumberFormat="1" applyFont="1"/>
    <xf numFmtId="37" fontId="4" fillId="0" borderId="0" xfId="1" applyNumberFormat="1" applyFont="1"/>
    <xf numFmtId="49" fontId="4" fillId="0" borderId="0" xfId="1" applyNumberFormat="1" applyFont="1" applyAlignment="1">
      <alignment horizontal="center"/>
    </xf>
    <xf numFmtId="0" fontId="6" fillId="0" borderId="0" xfId="1" applyFont="1" applyAlignment="1">
      <alignment horizontal="centerContinuous"/>
    </xf>
    <xf numFmtId="7" fontId="6" fillId="0" borderId="0" xfId="1" applyNumberFormat="1" applyFont="1" applyAlignment="1">
      <alignment horizontal="centerContinuous"/>
    </xf>
    <xf numFmtId="37" fontId="6" fillId="0" borderId="0" xfId="1" applyNumberFormat="1" applyFont="1" applyAlignment="1">
      <alignment horizontal="centerContinuous"/>
    </xf>
    <xf numFmtId="49" fontId="6" fillId="0" borderId="0" xfId="1" applyNumberFormat="1" applyFont="1" applyAlignment="1">
      <alignment horizontal="centerContinuous"/>
    </xf>
    <xf numFmtId="7" fontId="5" fillId="0" borderId="0" xfId="1" applyNumberFormat="1" applyFont="1" applyAlignment="1">
      <alignment horizontal="right"/>
    </xf>
    <xf numFmtId="7" fontId="5" fillId="0" borderId="0" xfId="1" applyNumberFormat="1" applyFont="1"/>
    <xf numFmtId="14" fontId="5" fillId="0" borderId="3" xfId="1" quotePrefix="1" applyNumberFormat="1" applyFont="1" applyBorder="1" applyAlignment="1">
      <alignment horizontal="center"/>
    </xf>
    <xf numFmtId="7" fontId="5" fillId="0" borderId="3" xfId="1" applyNumberFormat="1" applyFont="1" applyBorder="1" applyAlignment="1">
      <alignment horizontal="right"/>
    </xf>
    <xf numFmtId="7" fontId="5" fillId="0" borderId="3" xfId="1" applyNumberFormat="1" applyFont="1" applyBorder="1" applyAlignment="1">
      <alignment horizontal="center" vertical="center"/>
    </xf>
    <xf numFmtId="14" fontId="5" fillId="0" borderId="2" xfId="1" quotePrefix="1" applyNumberFormat="1" applyFont="1" applyBorder="1" applyAlignment="1">
      <alignment horizontal="center" vertical="center"/>
    </xf>
    <xf numFmtId="7" fontId="5" fillId="0" borderId="2" xfId="1" applyNumberFormat="1" applyFont="1" applyBorder="1" applyAlignment="1">
      <alignment horizontal="right" vertical="center"/>
    </xf>
    <xf numFmtId="7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wrapText="1"/>
    </xf>
    <xf numFmtId="49" fontId="5" fillId="0" borderId="5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7" fontId="5" fillId="0" borderId="1" xfId="1" applyNumberFormat="1" applyFont="1" applyBorder="1" applyAlignment="1">
      <alignment horizontal="right"/>
    </xf>
    <xf numFmtId="7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 wrapText="1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/>
    </xf>
    <xf numFmtId="7" fontId="5" fillId="0" borderId="3" xfId="1" applyNumberFormat="1" applyFont="1" applyBorder="1"/>
    <xf numFmtId="14" fontId="5" fillId="0" borderId="2" xfId="1" quotePrefix="1" applyNumberFormat="1" applyFont="1" applyBorder="1" applyAlignment="1">
      <alignment horizontal="center"/>
    </xf>
    <xf numFmtId="7" fontId="5" fillId="0" borderId="2" xfId="1" applyNumberFormat="1" applyFont="1" applyBorder="1" applyAlignment="1">
      <alignment horizontal="right"/>
    </xf>
    <xf numFmtId="4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7" fontId="5" fillId="0" borderId="1" xfId="1" applyNumberFormat="1" applyFont="1" applyBorder="1"/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0" fontId="6" fillId="0" borderId="2" xfId="1" quotePrefix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0" fontId="13" fillId="0" borderId="0" xfId="1" applyFont="1"/>
    <xf numFmtId="0" fontId="3" fillId="0" borderId="0" xfId="1" applyFont="1"/>
    <xf numFmtId="7" fontId="5" fillId="0" borderId="5" xfId="1" quotePrefix="1" applyNumberFormat="1" applyFont="1" applyBorder="1"/>
    <xf numFmtId="0" fontId="5" fillId="0" borderId="9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top" wrapText="1"/>
    </xf>
    <xf numFmtId="14" fontId="5" fillId="0" borderId="1" xfId="1" quotePrefix="1" applyNumberFormat="1" applyFont="1" applyBorder="1" applyAlignment="1">
      <alignment horizont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9" fontId="5" fillId="0" borderId="6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6" fillId="0" borderId="2" xfId="1" applyFont="1" applyBorder="1"/>
    <xf numFmtId="0" fontId="5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49" fontId="4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/>
    <xf numFmtId="49" fontId="4" fillId="0" borderId="3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3" xfId="1" applyFont="1" applyBorder="1"/>
    <xf numFmtId="0" fontId="4" fillId="0" borderId="11" xfId="1" applyFont="1" applyBorder="1" applyAlignment="1">
      <alignment horizontal="center" vertical="center"/>
    </xf>
    <xf numFmtId="166" fontId="4" fillId="0" borderId="2" xfId="1" applyNumberFormat="1" applyFont="1" applyBorder="1"/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9"/>
  <sheetViews>
    <sheetView showGridLines="0" topLeftCell="A38" zoomScale="110" workbookViewId="0">
      <pane ySplit="920" activePane="bottomLeft"/>
      <selection activeCell="E2" sqref="E2"/>
      <selection pane="bottomLeft" activeCell="F3" sqref="F3"/>
    </sheetView>
  </sheetViews>
  <sheetFormatPr defaultColWidth="9.1796875" defaultRowHeight="13" x14ac:dyDescent="0.3"/>
  <cols>
    <col min="1" max="1" width="26.453125" style="1" customWidth="1"/>
    <col min="2" max="3" width="17.7265625" style="1" customWidth="1"/>
    <col min="4" max="4" width="18.26953125" style="1" customWidth="1"/>
    <col min="5" max="5" width="17.7265625" style="1" customWidth="1"/>
    <col min="6" max="16384" width="9.1796875" style="1"/>
  </cols>
  <sheetData>
    <row r="1" spans="1:5" ht="26.25" customHeight="1" x14ac:dyDescent="0.5">
      <c r="A1" s="194" t="s">
        <v>43</v>
      </c>
      <c r="B1" s="194"/>
      <c r="C1" s="194"/>
      <c r="D1" s="194"/>
      <c r="E1" s="194"/>
    </row>
    <row r="2" spans="1:5" ht="18" x14ac:dyDescent="0.4">
      <c r="B2" s="19" t="s">
        <v>0</v>
      </c>
      <c r="C2" s="19" t="s">
        <v>0</v>
      </c>
      <c r="D2" s="20"/>
    </row>
    <row r="3" spans="1:5" ht="15" x14ac:dyDescent="0.3">
      <c r="A3" s="195" t="s">
        <v>1</v>
      </c>
      <c r="B3" s="195"/>
      <c r="C3" s="195"/>
      <c r="D3" s="195"/>
      <c r="E3" s="195"/>
    </row>
    <row r="4" spans="1:5" x14ac:dyDescent="0.3">
      <c r="E4" s="14"/>
    </row>
    <row r="5" spans="1:5" s="14" customFormat="1" ht="15" x14ac:dyDescent="0.3">
      <c r="A5" s="21" t="s">
        <v>2</v>
      </c>
      <c r="B5" s="22" t="s">
        <v>3</v>
      </c>
      <c r="C5" s="21" t="s">
        <v>4</v>
      </c>
      <c r="D5" s="21" t="s">
        <v>5</v>
      </c>
      <c r="E5" s="21" t="s">
        <v>6</v>
      </c>
    </row>
    <row r="6" spans="1:5" s="26" customFormat="1" ht="14" x14ac:dyDescent="0.3">
      <c r="A6" s="24"/>
      <c r="B6" s="24"/>
      <c r="D6" s="24"/>
      <c r="E6" s="24"/>
    </row>
    <row r="7" spans="1:5" s="26" customFormat="1" ht="14" x14ac:dyDescent="0.3">
      <c r="A7" s="23" t="s">
        <v>29</v>
      </c>
      <c r="B7" s="24">
        <v>4</v>
      </c>
      <c r="C7" s="24">
        <v>0</v>
      </c>
      <c r="D7" s="24">
        <v>2</v>
      </c>
      <c r="E7" s="68">
        <f>SUM(B7,C7)</f>
        <v>4</v>
      </c>
    </row>
    <row r="8" spans="1:5" s="26" customFormat="1" ht="14" x14ac:dyDescent="0.3">
      <c r="A8" s="24"/>
      <c r="B8" s="24"/>
      <c r="C8" s="24"/>
      <c r="D8" s="24"/>
      <c r="E8" s="24"/>
    </row>
    <row r="9" spans="1:5" s="26" customFormat="1" ht="14" x14ac:dyDescent="0.3">
      <c r="A9" s="23" t="s">
        <v>46</v>
      </c>
      <c r="B9" s="24">
        <v>3</v>
      </c>
      <c r="C9" s="24">
        <v>7</v>
      </c>
      <c r="D9" s="24">
        <v>4</v>
      </c>
      <c r="E9" s="68">
        <f>SUM(B9,C9)</f>
        <v>10</v>
      </c>
    </row>
    <row r="10" spans="1:5" s="26" customFormat="1" ht="14" x14ac:dyDescent="0.3">
      <c r="A10" s="23"/>
      <c r="B10" s="24"/>
      <c r="C10" s="24"/>
      <c r="D10" s="24"/>
      <c r="E10" s="68"/>
    </row>
    <row r="11" spans="1:5" s="26" customFormat="1" ht="14" x14ac:dyDescent="0.3">
      <c r="A11" s="23" t="s">
        <v>155</v>
      </c>
      <c r="B11" s="24">
        <v>1</v>
      </c>
      <c r="C11" s="24">
        <v>0</v>
      </c>
      <c r="D11" s="24">
        <v>0</v>
      </c>
      <c r="E11" s="68">
        <v>1</v>
      </c>
    </row>
    <row r="12" spans="1:5" s="26" customFormat="1" ht="14" x14ac:dyDescent="0.3">
      <c r="A12" s="23"/>
      <c r="B12" s="24"/>
      <c r="C12" s="24"/>
      <c r="D12" s="24"/>
      <c r="E12" s="68"/>
    </row>
    <row r="13" spans="1:5" s="26" customFormat="1" ht="14" x14ac:dyDescent="0.3">
      <c r="A13" s="23" t="s">
        <v>127</v>
      </c>
      <c r="B13" s="24">
        <v>6</v>
      </c>
      <c r="C13" s="24">
        <v>9</v>
      </c>
      <c r="D13" s="24">
        <v>10</v>
      </c>
      <c r="E13" s="68">
        <f>SUM(B13,C13)</f>
        <v>15</v>
      </c>
    </row>
    <row r="14" spans="1:5" s="26" customFormat="1" ht="14" x14ac:dyDescent="0.3">
      <c r="A14" s="23"/>
      <c r="B14" s="24"/>
      <c r="C14" s="24"/>
      <c r="D14" s="24"/>
      <c r="E14" s="68"/>
    </row>
    <row r="15" spans="1:5" s="26" customFormat="1" ht="14" x14ac:dyDescent="0.3">
      <c r="A15" s="23" t="s">
        <v>191</v>
      </c>
      <c r="B15" s="24">
        <v>4</v>
      </c>
      <c r="C15" s="24">
        <v>0</v>
      </c>
      <c r="D15" s="24">
        <v>0</v>
      </c>
      <c r="E15" s="68">
        <f>SUM(B15,C15)</f>
        <v>4</v>
      </c>
    </row>
    <row r="16" spans="1:5" s="26" customFormat="1" ht="14" x14ac:dyDescent="0.3">
      <c r="A16" s="23"/>
      <c r="B16" s="24"/>
      <c r="C16" s="24"/>
      <c r="D16" s="24"/>
      <c r="E16" s="68"/>
    </row>
    <row r="17" spans="1:5" s="26" customFormat="1" ht="14" x14ac:dyDescent="0.3">
      <c r="A17" s="23" t="s">
        <v>201</v>
      </c>
      <c r="B17" s="24">
        <v>0</v>
      </c>
      <c r="C17" s="24">
        <v>1</v>
      </c>
      <c r="D17" s="24">
        <v>0</v>
      </c>
      <c r="E17" s="68">
        <f>SUM(B17,C17)</f>
        <v>1</v>
      </c>
    </row>
    <row r="18" spans="1:5" s="26" customFormat="1" ht="14" x14ac:dyDescent="0.3">
      <c r="B18" s="24"/>
      <c r="C18" s="24"/>
      <c r="D18" s="24"/>
      <c r="E18" s="24"/>
    </row>
    <row r="19" spans="1:5" s="26" customFormat="1" ht="14.25" customHeight="1" x14ac:dyDescent="0.3">
      <c r="A19" s="23" t="s">
        <v>25</v>
      </c>
      <c r="B19" s="68">
        <f>SUM(B7,B9, B11,B13,B15,B17)</f>
        <v>18</v>
      </c>
      <c r="C19" s="68">
        <f>SUM(C7,C9, C11,C13,C15,C17)</f>
        <v>17</v>
      </c>
      <c r="D19" s="68">
        <f>SUM(D7,D9, D11,D13,D15,D17)</f>
        <v>16</v>
      </c>
      <c r="E19" s="68">
        <f>SUM(E7,E9, E11,E13,E15,E17)</f>
        <v>35</v>
      </c>
    </row>
    <row r="20" spans="1:5" ht="14" x14ac:dyDescent="0.3">
      <c r="A20" s="25"/>
      <c r="B20" s="24"/>
      <c r="C20" s="24"/>
      <c r="D20" s="24"/>
      <c r="E20" s="24"/>
    </row>
    <row r="21" spans="1:5" s="26" customFormat="1" ht="14" x14ac:dyDescent="0.3">
      <c r="A21" s="23"/>
      <c r="B21" s="24"/>
      <c r="C21" s="24"/>
      <c r="D21" s="24"/>
      <c r="E21" s="24"/>
    </row>
    <row r="22" spans="1:5" s="26" customFormat="1" ht="14" x14ac:dyDescent="0.3">
      <c r="A22" s="54"/>
      <c r="B22" s="24"/>
      <c r="C22" s="24"/>
      <c r="D22" s="24"/>
      <c r="E22" s="24"/>
    </row>
    <row r="23" spans="1:5" s="26" customFormat="1" ht="14" x14ac:dyDescent="0.3">
      <c r="A23" s="23"/>
      <c r="B23" s="24"/>
      <c r="C23" s="24"/>
      <c r="D23" s="24"/>
      <c r="E23" s="24"/>
    </row>
    <row r="24" spans="1:5" s="26" customFormat="1" ht="14" x14ac:dyDescent="0.3">
      <c r="A24" s="25"/>
      <c r="B24" s="24"/>
      <c r="C24" s="24"/>
      <c r="D24" s="24"/>
      <c r="E24" s="24"/>
    </row>
    <row r="25" spans="1:5" ht="14" x14ac:dyDescent="0.3">
      <c r="A25" s="23"/>
      <c r="B25" s="24"/>
      <c r="C25" s="24"/>
      <c r="D25" s="24"/>
      <c r="E25" s="24"/>
    </row>
    <row r="26" spans="1:5" s="26" customFormat="1" ht="14" x14ac:dyDescent="0.3">
      <c r="A26" s="54"/>
      <c r="B26" s="24"/>
      <c r="C26" s="24"/>
      <c r="D26" s="24"/>
      <c r="E26" s="24"/>
    </row>
    <row r="27" spans="1:5" ht="14" x14ac:dyDescent="0.3">
      <c r="A27" s="23"/>
      <c r="B27" s="14"/>
      <c r="C27" s="14"/>
      <c r="E27" s="14"/>
    </row>
    <row r="28" spans="1:5" s="26" customFormat="1" ht="14" x14ac:dyDescent="0.3">
      <c r="A28" s="25"/>
      <c r="B28" s="24"/>
      <c r="C28" s="24"/>
      <c r="D28" s="24"/>
      <c r="E28" s="24"/>
    </row>
    <row r="29" spans="1:5" ht="14" x14ac:dyDescent="0.3">
      <c r="A29" s="23"/>
      <c r="B29" s="24"/>
      <c r="C29" s="24"/>
      <c r="D29" s="24"/>
      <c r="E29" s="24"/>
    </row>
    <row r="30" spans="1:5" ht="14" x14ac:dyDescent="0.3">
      <c r="A30" s="25"/>
      <c r="B30" s="24"/>
      <c r="C30" s="24"/>
      <c r="D30" s="24"/>
      <c r="E30" s="24"/>
    </row>
    <row r="31" spans="1:5" ht="14" x14ac:dyDescent="0.3">
      <c r="A31" s="23"/>
      <c r="B31" s="24"/>
      <c r="C31" s="24"/>
      <c r="D31" s="24"/>
      <c r="E31" s="24"/>
    </row>
    <row r="32" spans="1:5" ht="14" x14ac:dyDescent="0.3">
      <c r="A32" s="25"/>
      <c r="B32" s="24"/>
      <c r="C32" s="24"/>
      <c r="D32" s="24"/>
      <c r="E32" s="24"/>
    </row>
    <row r="33" spans="1:5" ht="14" x14ac:dyDescent="0.3">
      <c r="A33" s="23"/>
      <c r="B33" s="14"/>
      <c r="C33" s="14"/>
      <c r="D33" s="14"/>
      <c r="E33" s="14"/>
    </row>
    <row r="34" spans="1:5" ht="14" x14ac:dyDescent="0.3">
      <c r="A34" s="25"/>
      <c r="B34" s="24"/>
      <c r="C34" s="24"/>
      <c r="D34" s="24"/>
      <c r="E34" s="24"/>
    </row>
    <row r="35" spans="1:5" ht="14" x14ac:dyDescent="0.3">
      <c r="A35" s="23"/>
      <c r="B35" s="14"/>
      <c r="C35" s="14"/>
      <c r="D35" s="14"/>
      <c r="E35" s="14"/>
    </row>
    <row r="36" spans="1:5" ht="14" x14ac:dyDescent="0.3">
      <c r="A36" s="25"/>
      <c r="B36" s="24"/>
      <c r="C36" s="24"/>
      <c r="D36" s="24"/>
      <c r="E36" s="24"/>
    </row>
    <row r="37" spans="1:5" ht="14" x14ac:dyDescent="0.3">
      <c r="A37" s="23"/>
      <c r="B37" s="14"/>
      <c r="C37" s="14"/>
      <c r="D37" s="14"/>
      <c r="E37" s="14"/>
    </row>
    <row r="38" spans="1:5" ht="14" x14ac:dyDescent="0.3">
      <c r="A38" s="25"/>
      <c r="B38" s="24"/>
      <c r="C38" s="24"/>
      <c r="D38" s="24"/>
      <c r="E38" s="24"/>
    </row>
    <row r="39" spans="1:5" ht="14" x14ac:dyDescent="0.3">
      <c r="A39" s="23"/>
      <c r="B39" s="14"/>
      <c r="C39" s="14"/>
      <c r="D39" s="14"/>
      <c r="E39" s="14"/>
    </row>
    <row r="40" spans="1:5" ht="14" x14ac:dyDescent="0.3">
      <c r="A40" s="25"/>
      <c r="B40" s="24"/>
      <c r="C40" s="24"/>
      <c r="D40" s="24"/>
      <c r="E40" s="24"/>
    </row>
    <row r="41" spans="1:5" ht="14" x14ac:dyDescent="0.3">
      <c r="A41" s="23"/>
      <c r="B41" s="14"/>
      <c r="C41" s="14"/>
      <c r="D41" s="14"/>
      <c r="E41" s="14"/>
    </row>
    <row r="42" spans="1:5" ht="14" x14ac:dyDescent="0.3">
      <c r="A42" s="25"/>
      <c r="B42" s="24"/>
      <c r="C42" s="24"/>
      <c r="D42" s="24"/>
      <c r="E42" s="24"/>
    </row>
    <row r="43" spans="1:5" ht="14" x14ac:dyDescent="0.3">
      <c r="A43" s="23"/>
      <c r="B43" s="14"/>
      <c r="C43" s="14"/>
      <c r="D43" s="14"/>
      <c r="E43" s="14"/>
    </row>
    <row r="44" spans="1:5" ht="14" x14ac:dyDescent="0.3">
      <c r="A44" s="25"/>
      <c r="B44" s="24"/>
      <c r="C44" s="24"/>
      <c r="D44" s="24"/>
      <c r="E44" s="24"/>
    </row>
    <row r="45" spans="1:5" ht="14" x14ac:dyDescent="0.3">
      <c r="A45" s="23"/>
      <c r="B45" s="14"/>
      <c r="C45" s="14"/>
      <c r="D45" s="14"/>
      <c r="E45" s="14"/>
    </row>
    <row r="46" spans="1:5" ht="14" x14ac:dyDescent="0.3">
      <c r="A46" s="25"/>
      <c r="B46" s="24"/>
      <c r="C46" s="24"/>
      <c r="D46" s="24"/>
      <c r="E46" s="24"/>
    </row>
    <row r="47" spans="1:5" ht="14" x14ac:dyDescent="0.3">
      <c r="A47" s="23"/>
      <c r="B47" s="14"/>
      <c r="C47" s="14"/>
      <c r="D47" s="14"/>
      <c r="E47" s="14"/>
    </row>
    <row r="48" spans="1:5" ht="14" x14ac:dyDescent="0.3">
      <c r="A48" s="25"/>
      <c r="B48" s="24"/>
      <c r="C48" s="24"/>
      <c r="D48" s="24"/>
      <c r="E48" s="24"/>
    </row>
    <row r="49" spans="1:5" ht="14" x14ac:dyDescent="0.3">
      <c r="A49" s="23"/>
      <c r="B49" s="14"/>
      <c r="C49" s="14"/>
      <c r="D49" s="14"/>
      <c r="E49" s="14"/>
    </row>
    <row r="50" spans="1:5" ht="14" x14ac:dyDescent="0.3">
      <c r="B50" s="24"/>
      <c r="C50" s="24"/>
      <c r="D50" s="24"/>
      <c r="E50" s="24"/>
    </row>
    <row r="51" spans="1:5" ht="14" x14ac:dyDescent="0.3">
      <c r="A51" s="23"/>
      <c r="B51" s="14"/>
      <c r="E51" s="14"/>
    </row>
    <row r="52" spans="1:5" ht="14" x14ac:dyDescent="0.3">
      <c r="B52" s="24"/>
      <c r="C52" s="24"/>
      <c r="D52" s="24"/>
      <c r="E52" s="24"/>
    </row>
    <row r="53" spans="1:5" ht="14" x14ac:dyDescent="0.3">
      <c r="A53" s="23"/>
      <c r="B53" s="14"/>
      <c r="E53" s="14"/>
    </row>
    <row r="54" spans="1:5" ht="14" x14ac:dyDescent="0.3">
      <c r="B54" s="24"/>
      <c r="C54" s="24"/>
      <c r="D54" s="24"/>
      <c r="E54" s="24"/>
    </row>
    <row r="55" spans="1:5" ht="14" x14ac:dyDescent="0.3">
      <c r="A55" s="23"/>
      <c r="B55" s="14"/>
      <c r="E55" s="14"/>
    </row>
    <row r="56" spans="1:5" ht="14" x14ac:dyDescent="0.3">
      <c r="B56" s="24"/>
      <c r="C56" s="24"/>
      <c r="D56" s="24"/>
      <c r="E56" s="24"/>
    </row>
    <row r="57" spans="1:5" ht="14" x14ac:dyDescent="0.3">
      <c r="A57" s="23"/>
      <c r="B57" s="14"/>
      <c r="E57" s="14"/>
    </row>
    <row r="58" spans="1:5" ht="14" x14ac:dyDescent="0.3">
      <c r="B58" s="24"/>
      <c r="C58" s="24"/>
      <c r="D58" s="24"/>
      <c r="E58" s="24"/>
    </row>
    <row r="59" spans="1:5" x14ac:dyDescent="0.3">
      <c r="B59" s="14"/>
      <c r="E59" s="14"/>
    </row>
    <row r="60" spans="1:5" x14ac:dyDescent="0.3">
      <c r="B60" s="14"/>
      <c r="E60" s="14"/>
    </row>
    <row r="61" spans="1:5" x14ac:dyDescent="0.3">
      <c r="B61" s="14"/>
      <c r="E61" s="14"/>
    </row>
    <row r="62" spans="1:5" x14ac:dyDescent="0.3">
      <c r="B62" s="14"/>
      <c r="E62" s="14"/>
    </row>
    <row r="63" spans="1:5" x14ac:dyDescent="0.3">
      <c r="B63" s="14"/>
      <c r="E63" s="14"/>
    </row>
    <row r="64" spans="1:5" x14ac:dyDescent="0.3">
      <c r="B64" s="14"/>
      <c r="E64" s="14"/>
    </row>
    <row r="65" spans="2:5" x14ac:dyDescent="0.3">
      <c r="B65" s="14"/>
      <c r="E65" s="14"/>
    </row>
    <row r="66" spans="2:5" x14ac:dyDescent="0.3">
      <c r="B66" s="14"/>
      <c r="E66" s="14"/>
    </row>
    <row r="67" spans="2:5" x14ac:dyDescent="0.3">
      <c r="B67" s="14"/>
      <c r="E67" s="14"/>
    </row>
    <row r="68" spans="2:5" x14ac:dyDescent="0.3">
      <c r="B68" s="14"/>
      <c r="E68" s="14"/>
    </row>
    <row r="69" spans="2:5" x14ac:dyDescent="0.3">
      <c r="B69" s="14"/>
      <c r="E69" s="14"/>
    </row>
    <row r="70" spans="2:5" x14ac:dyDescent="0.3">
      <c r="B70" s="14"/>
      <c r="E70" s="14"/>
    </row>
    <row r="71" spans="2:5" x14ac:dyDescent="0.3">
      <c r="B71" s="14"/>
      <c r="E71" s="14"/>
    </row>
    <row r="72" spans="2:5" x14ac:dyDescent="0.3">
      <c r="B72" s="14"/>
      <c r="E72" s="14"/>
    </row>
    <row r="73" spans="2:5" x14ac:dyDescent="0.3">
      <c r="B73" s="14"/>
      <c r="E73" s="14"/>
    </row>
    <row r="74" spans="2:5" x14ac:dyDescent="0.3">
      <c r="B74" s="14"/>
      <c r="E74" s="14"/>
    </row>
    <row r="75" spans="2:5" x14ac:dyDescent="0.3">
      <c r="B75" s="14"/>
      <c r="E75" s="14"/>
    </row>
    <row r="76" spans="2:5" x14ac:dyDescent="0.3">
      <c r="B76" s="14"/>
      <c r="E76" s="14"/>
    </row>
    <row r="77" spans="2:5" x14ac:dyDescent="0.3">
      <c r="B77" s="14"/>
      <c r="E77" s="14"/>
    </row>
    <row r="78" spans="2:5" x14ac:dyDescent="0.3">
      <c r="B78" s="14"/>
      <c r="E78" s="14"/>
    </row>
    <row r="79" spans="2:5" x14ac:dyDescent="0.3">
      <c r="B79" s="14"/>
      <c r="E79" s="14"/>
    </row>
    <row r="80" spans="2:5" x14ac:dyDescent="0.3">
      <c r="B80" s="14"/>
      <c r="E80" s="14"/>
    </row>
    <row r="81" spans="2:5" x14ac:dyDescent="0.3">
      <c r="B81" s="14"/>
      <c r="E81" s="14"/>
    </row>
    <row r="82" spans="2:5" x14ac:dyDescent="0.3">
      <c r="B82" s="14"/>
      <c r="E82" s="14"/>
    </row>
    <row r="83" spans="2:5" x14ac:dyDescent="0.3">
      <c r="B83" s="14"/>
      <c r="E83" s="14"/>
    </row>
    <row r="84" spans="2:5" x14ac:dyDescent="0.3">
      <c r="B84" s="14"/>
      <c r="E84" s="14"/>
    </row>
    <row r="85" spans="2:5" x14ac:dyDescent="0.3">
      <c r="B85" s="14"/>
      <c r="E85" s="14"/>
    </row>
    <row r="86" spans="2:5" x14ac:dyDescent="0.3">
      <c r="B86" s="14"/>
      <c r="E86" s="14"/>
    </row>
    <row r="87" spans="2:5" x14ac:dyDescent="0.3">
      <c r="B87" s="14"/>
      <c r="E87" s="14"/>
    </row>
    <row r="88" spans="2:5" x14ac:dyDescent="0.3">
      <c r="B88" s="14"/>
      <c r="E88" s="14"/>
    </row>
    <row r="89" spans="2:5" x14ac:dyDescent="0.3">
      <c r="B89" s="14"/>
      <c r="E89" s="14"/>
    </row>
    <row r="90" spans="2:5" x14ac:dyDescent="0.3">
      <c r="B90" s="14"/>
      <c r="E90" s="14"/>
    </row>
    <row r="91" spans="2:5" x14ac:dyDescent="0.3">
      <c r="B91" s="14"/>
      <c r="E91" s="14"/>
    </row>
    <row r="92" spans="2:5" x14ac:dyDescent="0.3">
      <c r="B92" s="14"/>
      <c r="E92" s="14"/>
    </row>
    <row r="93" spans="2:5" x14ac:dyDescent="0.3">
      <c r="B93" s="14"/>
      <c r="E93" s="14"/>
    </row>
    <row r="94" spans="2:5" x14ac:dyDescent="0.3">
      <c r="B94" s="14"/>
      <c r="E94" s="14"/>
    </row>
    <row r="95" spans="2:5" x14ac:dyDescent="0.3">
      <c r="B95" s="14"/>
      <c r="E95" s="14"/>
    </row>
    <row r="96" spans="2:5" x14ac:dyDescent="0.3">
      <c r="B96" s="14"/>
      <c r="E96" s="14"/>
    </row>
    <row r="97" spans="2:5" x14ac:dyDescent="0.3">
      <c r="B97" s="14"/>
      <c r="E97" s="14"/>
    </row>
    <row r="98" spans="2:5" x14ac:dyDescent="0.3">
      <c r="B98" s="14"/>
      <c r="E98" s="14"/>
    </row>
    <row r="99" spans="2:5" x14ac:dyDescent="0.3">
      <c r="B99" s="14"/>
      <c r="E99" s="14"/>
    </row>
    <row r="100" spans="2:5" x14ac:dyDescent="0.3">
      <c r="B100" s="14"/>
      <c r="E100" s="14"/>
    </row>
    <row r="101" spans="2:5" x14ac:dyDescent="0.3">
      <c r="B101" s="14"/>
      <c r="E101" s="14"/>
    </row>
    <row r="102" spans="2:5" x14ac:dyDescent="0.3">
      <c r="B102" s="14"/>
      <c r="E102" s="14"/>
    </row>
    <row r="103" spans="2:5" x14ac:dyDescent="0.3">
      <c r="B103" s="14"/>
      <c r="E103" s="14"/>
    </row>
    <row r="104" spans="2:5" x14ac:dyDescent="0.3">
      <c r="B104" s="14"/>
      <c r="E104" s="14"/>
    </row>
    <row r="105" spans="2:5" x14ac:dyDescent="0.3">
      <c r="B105" s="14"/>
      <c r="E105" s="14"/>
    </row>
    <row r="106" spans="2:5" x14ac:dyDescent="0.3">
      <c r="B106" s="14"/>
      <c r="E106" s="14"/>
    </row>
    <row r="107" spans="2:5" x14ac:dyDescent="0.3">
      <c r="B107" s="14"/>
      <c r="E107" s="14"/>
    </row>
    <row r="108" spans="2:5" x14ac:dyDescent="0.3">
      <c r="B108" s="14"/>
      <c r="E108" s="14"/>
    </row>
    <row r="109" spans="2:5" x14ac:dyDescent="0.3">
      <c r="B109" s="14"/>
      <c r="E109" s="14"/>
    </row>
    <row r="110" spans="2:5" x14ac:dyDescent="0.3">
      <c r="B110" s="14"/>
      <c r="E110" s="14"/>
    </row>
    <row r="111" spans="2:5" x14ac:dyDescent="0.3">
      <c r="B111" s="14"/>
      <c r="E111" s="14"/>
    </row>
    <row r="112" spans="2:5" x14ac:dyDescent="0.3">
      <c r="B112" s="14"/>
      <c r="E112" s="14"/>
    </row>
    <row r="113" spans="2:5" x14ac:dyDescent="0.3">
      <c r="B113" s="14"/>
      <c r="E113" s="14"/>
    </row>
    <row r="114" spans="2:5" x14ac:dyDescent="0.3">
      <c r="B114" s="14"/>
      <c r="E114" s="14"/>
    </row>
    <row r="115" spans="2:5" x14ac:dyDescent="0.3">
      <c r="B115" s="14"/>
      <c r="E115" s="14"/>
    </row>
    <row r="116" spans="2:5" x14ac:dyDescent="0.3">
      <c r="B116" s="14"/>
      <c r="E116" s="14"/>
    </row>
    <row r="117" spans="2:5" x14ac:dyDescent="0.3">
      <c r="B117" s="14"/>
      <c r="E117" s="14"/>
    </row>
    <row r="118" spans="2:5" x14ac:dyDescent="0.3">
      <c r="B118" s="14"/>
      <c r="E118" s="14"/>
    </row>
    <row r="119" spans="2:5" x14ac:dyDescent="0.3">
      <c r="B119" s="14"/>
      <c r="E119" s="14"/>
    </row>
    <row r="120" spans="2:5" x14ac:dyDescent="0.3">
      <c r="B120" s="14"/>
      <c r="E120" s="14"/>
    </row>
    <row r="121" spans="2:5" x14ac:dyDescent="0.3">
      <c r="B121" s="14"/>
      <c r="E121" s="14"/>
    </row>
    <row r="122" spans="2:5" x14ac:dyDescent="0.3">
      <c r="B122" s="14"/>
      <c r="E122" s="14"/>
    </row>
    <row r="123" spans="2:5" x14ac:dyDescent="0.3">
      <c r="B123" s="14"/>
      <c r="E123" s="14"/>
    </row>
    <row r="124" spans="2:5" x14ac:dyDescent="0.3">
      <c r="B124" s="14"/>
      <c r="E124" s="14"/>
    </row>
    <row r="125" spans="2:5" x14ac:dyDescent="0.3">
      <c r="B125" s="14"/>
      <c r="E125" s="14"/>
    </row>
    <row r="126" spans="2:5" x14ac:dyDescent="0.3">
      <c r="B126" s="14"/>
      <c r="E126" s="14"/>
    </row>
    <row r="127" spans="2:5" x14ac:dyDescent="0.3">
      <c r="B127" s="14"/>
      <c r="E127" s="14"/>
    </row>
    <row r="128" spans="2:5" x14ac:dyDescent="0.3">
      <c r="B128" s="14"/>
      <c r="E128" s="14"/>
    </row>
    <row r="129" spans="2:5" x14ac:dyDescent="0.3">
      <c r="B129" s="14"/>
      <c r="E129" s="14"/>
    </row>
    <row r="130" spans="2:5" x14ac:dyDescent="0.3">
      <c r="B130" s="14"/>
      <c r="E130" s="14"/>
    </row>
    <row r="131" spans="2:5" x14ac:dyDescent="0.3">
      <c r="B131" s="14"/>
      <c r="E131" s="14"/>
    </row>
    <row r="132" spans="2:5" x14ac:dyDescent="0.3">
      <c r="B132" s="14"/>
      <c r="E132" s="14"/>
    </row>
    <row r="133" spans="2:5" x14ac:dyDescent="0.3">
      <c r="B133" s="14"/>
      <c r="E133" s="14"/>
    </row>
    <row r="134" spans="2:5" x14ac:dyDescent="0.3">
      <c r="B134" s="14"/>
      <c r="E134" s="14"/>
    </row>
    <row r="135" spans="2:5" x14ac:dyDescent="0.3">
      <c r="B135" s="14"/>
      <c r="E135" s="14"/>
    </row>
    <row r="136" spans="2:5" x14ac:dyDescent="0.3">
      <c r="B136" s="14"/>
      <c r="E136" s="14"/>
    </row>
    <row r="137" spans="2:5" x14ac:dyDescent="0.3">
      <c r="B137" s="14"/>
      <c r="E137" s="14"/>
    </row>
    <row r="138" spans="2:5" x14ac:dyDescent="0.3">
      <c r="B138" s="14"/>
      <c r="E138" s="14"/>
    </row>
    <row r="139" spans="2:5" x14ac:dyDescent="0.3">
      <c r="B139" s="14"/>
      <c r="E139" s="14"/>
    </row>
    <row r="140" spans="2:5" x14ac:dyDescent="0.3">
      <c r="E140" s="14"/>
    </row>
    <row r="141" spans="2:5" x14ac:dyDescent="0.3">
      <c r="E141" s="14"/>
    </row>
    <row r="142" spans="2:5" x14ac:dyDescent="0.3">
      <c r="E142" s="14"/>
    </row>
    <row r="143" spans="2:5" x14ac:dyDescent="0.3">
      <c r="E143" s="14"/>
    </row>
    <row r="144" spans="2:5" x14ac:dyDescent="0.3">
      <c r="E144" s="14"/>
    </row>
    <row r="145" spans="5:5" x14ac:dyDescent="0.3">
      <c r="E145" s="14"/>
    </row>
    <row r="146" spans="5:5" x14ac:dyDescent="0.3">
      <c r="E146" s="14"/>
    </row>
    <row r="147" spans="5:5" x14ac:dyDescent="0.3">
      <c r="E147" s="14"/>
    </row>
    <row r="148" spans="5:5" x14ac:dyDescent="0.3">
      <c r="E148" s="14"/>
    </row>
    <row r="149" spans="5:5" x14ac:dyDescent="0.3">
      <c r="E149" s="14"/>
    </row>
    <row r="150" spans="5:5" x14ac:dyDescent="0.3">
      <c r="E150" s="14"/>
    </row>
    <row r="151" spans="5:5" x14ac:dyDescent="0.3">
      <c r="E151" s="14"/>
    </row>
    <row r="152" spans="5:5" x14ac:dyDescent="0.3">
      <c r="E152" s="14"/>
    </row>
    <row r="153" spans="5:5" x14ac:dyDescent="0.3">
      <c r="E153" s="14"/>
    </row>
    <row r="154" spans="5:5" x14ac:dyDescent="0.3">
      <c r="E154" s="14"/>
    </row>
    <row r="155" spans="5:5" x14ac:dyDescent="0.3">
      <c r="E155" s="14"/>
    </row>
    <row r="156" spans="5:5" x14ac:dyDescent="0.3">
      <c r="E156" s="14"/>
    </row>
    <row r="157" spans="5:5" x14ac:dyDescent="0.3">
      <c r="E157" s="14"/>
    </row>
    <row r="158" spans="5:5" x14ac:dyDescent="0.3">
      <c r="E158" s="14"/>
    </row>
    <row r="159" spans="5:5" x14ac:dyDescent="0.3">
      <c r="E159" s="14"/>
    </row>
    <row r="160" spans="5:5" x14ac:dyDescent="0.3">
      <c r="E160" s="14"/>
    </row>
    <row r="161" spans="5:5" x14ac:dyDescent="0.3">
      <c r="E161" s="14"/>
    </row>
    <row r="162" spans="5:5" x14ac:dyDescent="0.3">
      <c r="E162" s="14"/>
    </row>
    <row r="163" spans="5:5" x14ac:dyDescent="0.3">
      <c r="E163" s="14"/>
    </row>
    <row r="164" spans="5:5" x14ac:dyDescent="0.3">
      <c r="E164" s="14"/>
    </row>
    <row r="165" spans="5:5" x14ac:dyDescent="0.3">
      <c r="E165" s="14"/>
    </row>
    <row r="166" spans="5:5" x14ac:dyDescent="0.3">
      <c r="E166" s="14"/>
    </row>
    <row r="167" spans="5:5" x14ac:dyDescent="0.3">
      <c r="E167" s="14"/>
    </row>
    <row r="168" spans="5:5" x14ac:dyDescent="0.3">
      <c r="E168" s="14"/>
    </row>
    <row r="169" spans="5:5" x14ac:dyDescent="0.3">
      <c r="E169" s="14"/>
    </row>
  </sheetData>
  <mergeCells count="2">
    <mergeCell ref="A1:E1"/>
    <mergeCell ref="A3:E3"/>
  </mergeCells>
  <phoneticPr fontId="14" type="noConversion"/>
  <printOptions horizontalCentered="1" gridLinesSet="0"/>
  <pageMargins left="0.5" right="0.5" top="1.5" bottom="0.5" header="0.5" footer="0.5"/>
  <pageSetup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J1343"/>
  <sheetViews>
    <sheetView showGridLines="0" zoomScaleNormal="100" workbookViewId="0">
      <selection activeCell="I14" sqref="I14"/>
    </sheetView>
  </sheetViews>
  <sheetFormatPr defaultColWidth="11" defaultRowHeight="13" x14ac:dyDescent="0.3"/>
  <cols>
    <col min="1" max="1" width="4.81640625" style="18" customWidth="1"/>
    <col min="2" max="2" width="23.81640625" style="18" customWidth="1"/>
    <col min="3" max="3" width="9.1796875" style="44" customWidth="1"/>
    <col min="4" max="4" width="30.7265625" style="18" customWidth="1"/>
    <col min="5" max="5" width="3.81640625" style="18" customWidth="1"/>
    <col min="6" max="6" width="13.26953125" style="18" bestFit="1" customWidth="1"/>
    <col min="7" max="7" width="35.26953125" style="18" customWidth="1"/>
    <col min="8" max="8" width="14.453125" style="18" customWidth="1"/>
    <col min="9" max="9" width="10.26953125" style="18" customWidth="1"/>
    <col min="10" max="10" width="12.26953125" style="1" bestFit="1" customWidth="1"/>
    <col min="11" max="16384" width="11" style="1"/>
  </cols>
  <sheetData>
    <row r="1" spans="1:10" s="43" customFormat="1" ht="15.5" x14ac:dyDescent="0.35">
      <c r="A1" s="199" t="s">
        <v>7</v>
      </c>
      <c r="B1" s="199"/>
      <c r="C1" s="199"/>
      <c r="D1" s="199"/>
      <c r="E1" s="199"/>
      <c r="F1" s="199"/>
      <c r="G1" s="199"/>
      <c r="H1" s="199"/>
      <c r="I1" s="199"/>
    </row>
    <row r="2" spans="1:10" s="43" customFormat="1" ht="15.5" x14ac:dyDescent="0.35">
      <c r="A2" s="199" t="s">
        <v>45</v>
      </c>
      <c r="B2" s="199"/>
      <c r="C2" s="199"/>
      <c r="D2" s="199"/>
      <c r="E2" s="199"/>
      <c r="F2" s="199"/>
      <c r="G2" s="199"/>
      <c r="H2" s="199"/>
      <c r="I2" s="199"/>
    </row>
    <row r="3" spans="1:10" x14ac:dyDescent="0.3">
      <c r="E3" s="45"/>
      <c r="F3" s="45"/>
      <c r="G3" s="45"/>
    </row>
    <row r="6" spans="1:10" x14ac:dyDescent="0.3">
      <c r="A6" s="32"/>
      <c r="B6" s="37" t="s">
        <v>23</v>
      </c>
      <c r="C6" s="39"/>
      <c r="D6" s="32"/>
      <c r="E6" s="37" t="s">
        <v>9</v>
      </c>
      <c r="F6" s="37"/>
      <c r="G6" s="32"/>
      <c r="H6" s="32"/>
      <c r="I6" s="32"/>
    </row>
    <row r="7" spans="1:10" x14ac:dyDescent="0.3">
      <c r="A7" s="33" t="s">
        <v>11</v>
      </c>
      <c r="B7" s="33" t="s">
        <v>27</v>
      </c>
      <c r="C7" s="46" t="s">
        <v>8</v>
      </c>
      <c r="D7" s="33" t="s">
        <v>12</v>
      </c>
      <c r="E7" s="33"/>
      <c r="F7" s="33" t="s">
        <v>10</v>
      </c>
      <c r="G7" s="33" t="s">
        <v>13</v>
      </c>
      <c r="H7" s="33" t="s">
        <v>14</v>
      </c>
      <c r="I7" s="40" t="s">
        <v>15</v>
      </c>
    </row>
    <row r="8" spans="1:10" x14ac:dyDescent="0.3">
      <c r="A8" s="34"/>
      <c r="B8" s="38" t="s">
        <v>16</v>
      </c>
      <c r="C8" s="47" t="s">
        <v>22</v>
      </c>
      <c r="D8" s="34"/>
      <c r="E8" s="38" t="s">
        <v>17</v>
      </c>
      <c r="F8" s="34"/>
      <c r="G8" s="34"/>
      <c r="H8" s="34"/>
      <c r="I8" s="34"/>
    </row>
    <row r="9" spans="1:10" ht="15" customHeight="1" x14ac:dyDescent="0.3">
      <c r="A9" s="31"/>
      <c r="B9" s="94" t="s">
        <v>30</v>
      </c>
      <c r="C9" s="71"/>
      <c r="D9" s="200" t="s">
        <v>35</v>
      </c>
      <c r="E9" s="2" t="s">
        <v>9</v>
      </c>
      <c r="F9" s="52"/>
      <c r="G9" s="75" t="s">
        <v>53</v>
      </c>
      <c r="H9" s="48"/>
      <c r="I9" s="2"/>
      <c r="J9" s="42"/>
    </row>
    <row r="10" spans="1:10" s="18" customFormat="1" ht="11.5" x14ac:dyDescent="0.25">
      <c r="A10" s="3">
        <v>1</v>
      </c>
      <c r="B10" s="69" t="s">
        <v>33</v>
      </c>
      <c r="C10" s="72" t="s">
        <v>32</v>
      </c>
      <c r="D10" s="201"/>
      <c r="E10" s="3"/>
      <c r="F10" s="76">
        <v>3320000</v>
      </c>
      <c r="G10" s="3"/>
      <c r="H10" s="49">
        <v>4819886.62</v>
      </c>
      <c r="I10" s="55"/>
    </row>
    <row r="11" spans="1:10" s="18" customFormat="1" ht="11.5" x14ac:dyDescent="0.25">
      <c r="A11" s="4"/>
      <c r="B11" s="70" t="s">
        <v>31</v>
      </c>
      <c r="C11" s="73"/>
      <c r="D11" s="202"/>
      <c r="E11" s="3" t="s">
        <v>17</v>
      </c>
      <c r="F11" s="53"/>
      <c r="G11" s="11" t="s">
        <v>54</v>
      </c>
      <c r="H11" s="50"/>
      <c r="I11" s="58"/>
    </row>
    <row r="12" spans="1:10" x14ac:dyDescent="0.3">
      <c r="A12" s="31"/>
      <c r="B12" s="74" t="s">
        <v>34</v>
      </c>
      <c r="C12" s="16"/>
      <c r="D12" s="196" t="s">
        <v>35</v>
      </c>
      <c r="E12" s="2" t="s">
        <v>9</v>
      </c>
      <c r="F12" s="77"/>
      <c r="G12" s="2" t="s">
        <v>51</v>
      </c>
      <c r="H12" s="48"/>
      <c r="I12" s="2"/>
      <c r="J12" s="42"/>
    </row>
    <row r="13" spans="1:10" s="95" customFormat="1" ht="11.5" x14ac:dyDescent="0.25">
      <c r="A13" s="81">
        <v>2</v>
      </c>
      <c r="B13" s="81" t="s">
        <v>33</v>
      </c>
      <c r="C13" s="88"/>
      <c r="D13" s="197"/>
      <c r="E13" s="81"/>
      <c r="F13" s="78">
        <v>5450500</v>
      </c>
      <c r="G13" s="81"/>
      <c r="H13" s="80">
        <v>4562500</v>
      </c>
      <c r="I13" s="85"/>
    </row>
    <row r="14" spans="1:10" s="18" customFormat="1" ht="11.5" x14ac:dyDescent="0.25">
      <c r="A14" s="4"/>
      <c r="B14" s="4" t="s">
        <v>31</v>
      </c>
      <c r="C14" s="6"/>
      <c r="D14" s="198"/>
      <c r="E14" s="3" t="s">
        <v>17</v>
      </c>
      <c r="F14" s="79"/>
      <c r="G14" s="3" t="s">
        <v>52</v>
      </c>
      <c r="H14" s="50"/>
      <c r="I14" s="58"/>
    </row>
    <row r="15" spans="1:10" ht="13" customHeight="1" x14ac:dyDescent="0.3">
      <c r="A15" s="31"/>
      <c r="B15" s="87" t="s">
        <v>36</v>
      </c>
      <c r="C15" s="71"/>
      <c r="D15" s="200" t="s">
        <v>26</v>
      </c>
      <c r="E15" s="2"/>
      <c r="F15" s="77"/>
      <c r="G15" s="2" t="s">
        <v>49</v>
      </c>
      <c r="H15" s="48"/>
      <c r="I15" s="2"/>
      <c r="J15" s="42"/>
    </row>
    <row r="16" spans="1:10" s="18" customFormat="1" ht="11.5" x14ac:dyDescent="0.25">
      <c r="A16" s="81">
        <v>3</v>
      </c>
      <c r="B16" s="69" t="s">
        <v>33</v>
      </c>
      <c r="C16" s="72"/>
      <c r="D16" s="201"/>
      <c r="E16" s="3" t="s">
        <v>17</v>
      </c>
      <c r="F16" s="78">
        <v>3219000</v>
      </c>
      <c r="G16" s="3"/>
      <c r="H16" s="80">
        <v>3549434.43</v>
      </c>
      <c r="I16" s="85"/>
    </row>
    <row r="17" spans="1:10" s="18" customFormat="1" ht="11.5" x14ac:dyDescent="0.25">
      <c r="A17" s="4"/>
      <c r="B17" s="70" t="s">
        <v>37</v>
      </c>
      <c r="C17" s="73"/>
      <c r="D17" s="202"/>
      <c r="E17" s="3"/>
      <c r="F17" s="79"/>
      <c r="G17" s="3" t="s">
        <v>50</v>
      </c>
      <c r="H17" s="50"/>
      <c r="I17" s="58"/>
    </row>
    <row r="18" spans="1:10" ht="11" customHeight="1" x14ac:dyDescent="0.3">
      <c r="A18" s="31"/>
      <c r="B18" s="64" t="s">
        <v>38</v>
      </c>
      <c r="C18" s="16"/>
      <c r="D18" s="196" t="s">
        <v>40</v>
      </c>
      <c r="E18" s="2"/>
      <c r="F18" s="77"/>
      <c r="G18" s="2" t="s">
        <v>47</v>
      </c>
      <c r="H18" s="48"/>
      <c r="I18" s="2"/>
      <c r="J18" s="42"/>
    </row>
    <row r="19" spans="1:10" s="18" customFormat="1" ht="16.5" customHeight="1" x14ac:dyDescent="0.25">
      <c r="A19" s="81">
        <v>4</v>
      </c>
      <c r="B19" s="81" t="s">
        <v>33</v>
      </c>
      <c r="C19" s="88"/>
      <c r="D19" s="197"/>
      <c r="E19" s="81" t="s">
        <v>17</v>
      </c>
      <c r="F19" s="78">
        <v>4037700</v>
      </c>
      <c r="G19" s="3"/>
      <c r="H19" s="80">
        <v>5496567</v>
      </c>
      <c r="I19" s="85"/>
    </row>
    <row r="20" spans="1:10" s="18" customFormat="1" ht="14" customHeight="1" x14ac:dyDescent="0.25">
      <c r="A20" s="4"/>
      <c r="B20" s="86" t="s">
        <v>39</v>
      </c>
      <c r="C20" s="6"/>
      <c r="D20" s="198"/>
      <c r="E20" s="4"/>
      <c r="F20" s="79"/>
      <c r="G20" s="4" t="s">
        <v>48</v>
      </c>
      <c r="H20" s="50"/>
      <c r="I20" s="58"/>
    </row>
    <row r="21" spans="1:10" s="18" customFormat="1" ht="11.5" x14ac:dyDescent="0.25">
      <c r="B21" s="11"/>
      <c r="C21" s="12"/>
      <c r="D21" s="11"/>
      <c r="E21" s="11"/>
      <c r="F21" s="30"/>
      <c r="G21" s="11"/>
      <c r="H21" s="63"/>
      <c r="I21" s="11"/>
    </row>
    <row r="22" spans="1:10" s="18" customFormat="1" x14ac:dyDescent="0.3">
      <c r="A22" s="51" t="s">
        <v>41</v>
      </c>
      <c r="B22" s="51"/>
      <c r="C22" s="60"/>
      <c r="D22" s="51"/>
      <c r="E22" s="51"/>
      <c r="F22" s="61"/>
      <c r="G22" s="51"/>
      <c r="H22" s="62"/>
      <c r="I22" s="62"/>
    </row>
    <row r="23" spans="1:10" s="18" customFormat="1" x14ac:dyDescent="0.3">
      <c r="A23" s="51" t="s">
        <v>28</v>
      </c>
      <c r="B23" s="51"/>
      <c r="C23" s="60"/>
      <c r="D23" s="51"/>
      <c r="E23" s="51"/>
      <c r="F23" s="61"/>
      <c r="G23" s="51"/>
      <c r="H23" s="62"/>
      <c r="I23" s="51"/>
    </row>
    <row r="24" spans="1:10" s="18" customFormat="1" x14ac:dyDescent="0.3">
      <c r="A24" s="1"/>
      <c r="B24" s="14"/>
      <c r="C24" s="36"/>
      <c r="D24" s="14"/>
      <c r="E24" s="14"/>
      <c r="F24" s="41"/>
      <c r="G24" s="14"/>
      <c r="H24" s="42"/>
      <c r="I24" s="14"/>
    </row>
    <row r="25" spans="1:10" s="18" customFormat="1" ht="11.5" x14ac:dyDescent="0.25">
      <c r="A25" s="31"/>
      <c r="B25" s="92"/>
      <c r="C25" s="89"/>
      <c r="D25" s="82"/>
      <c r="E25" s="2"/>
      <c r="F25" s="17"/>
      <c r="G25" s="15"/>
      <c r="H25" s="29"/>
      <c r="I25" s="15"/>
    </row>
    <row r="26" spans="1:10" s="18" customFormat="1" ht="11.5" x14ac:dyDescent="0.25">
      <c r="A26" s="3"/>
      <c r="B26" s="93"/>
      <c r="C26" s="72" t="s">
        <v>42</v>
      </c>
      <c r="D26" s="83" t="s">
        <v>3</v>
      </c>
      <c r="E26" s="3"/>
      <c r="F26" s="10"/>
      <c r="G26" s="8"/>
      <c r="H26" s="28">
        <f>SUM(H10,H13,H16,H19)</f>
        <v>18428388.050000001</v>
      </c>
      <c r="I26" s="8">
        <v>4</v>
      </c>
    </row>
    <row r="27" spans="1:10" s="18" customFormat="1" ht="11.5" x14ac:dyDescent="0.25">
      <c r="A27" s="35"/>
      <c r="B27" s="91"/>
      <c r="C27" s="90"/>
      <c r="D27" s="84"/>
      <c r="E27" s="4"/>
      <c r="F27" s="7"/>
      <c r="G27" s="5"/>
      <c r="H27" s="27"/>
      <c r="I27" s="5"/>
    </row>
    <row r="28" spans="1:10" s="18" customFormat="1" ht="11.5" x14ac:dyDescent="0.25">
      <c r="A28" s="31"/>
      <c r="B28" s="65"/>
      <c r="C28" s="57"/>
      <c r="D28" s="15" t="s">
        <v>4</v>
      </c>
      <c r="E28" s="2"/>
      <c r="F28" s="17"/>
      <c r="G28" s="15"/>
      <c r="H28" s="29"/>
      <c r="I28" s="15"/>
    </row>
    <row r="29" spans="1:10" s="18" customFormat="1" ht="11.5" x14ac:dyDescent="0.25">
      <c r="A29" s="3"/>
      <c r="B29" s="66"/>
      <c r="C29" s="57"/>
      <c r="D29" s="8" t="s">
        <v>18</v>
      </c>
      <c r="E29" s="3"/>
      <c r="F29" s="10"/>
      <c r="G29" s="8"/>
      <c r="H29" s="28">
        <v>0</v>
      </c>
      <c r="I29" s="8">
        <v>0</v>
      </c>
    </row>
    <row r="30" spans="1:10" s="18" customFormat="1" ht="11.5" x14ac:dyDescent="0.25">
      <c r="A30" s="35"/>
      <c r="B30" s="67"/>
      <c r="C30" s="56"/>
      <c r="D30" s="5" t="s">
        <v>19</v>
      </c>
      <c r="E30" s="4"/>
      <c r="F30" s="7"/>
      <c r="G30" s="5"/>
      <c r="H30" s="27"/>
      <c r="I30" s="5"/>
    </row>
    <row r="31" spans="1:10" s="59" customFormat="1" x14ac:dyDescent="0.3">
      <c r="A31" s="31"/>
      <c r="B31" s="15"/>
      <c r="C31" s="16"/>
      <c r="D31" s="15"/>
      <c r="E31" s="15"/>
      <c r="F31" s="17"/>
      <c r="G31" s="15"/>
      <c r="H31" s="29"/>
      <c r="I31" s="15"/>
      <c r="J31" s="18"/>
    </row>
    <row r="32" spans="1:10" x14ac:dyDescent="0.3">
      <c r="A32" s="3"/>
      <c r="B32" s="8"/>
      <c r="C32" s="9"/>
      <c r="D32" s="8" t="s">
        <v>6</v>
      </c>
      <c r="E32" s="8"/>
      <c r="F32" s="10"/>
      <c r="G32" s="8"/>
      <c r="H32" s="28">
        <f>SUM(H26,H29)</f>
        <v>18428388.050000001</v>
      </c>
      <c r="I32" s="8">
        <f>SUM(I26,I29)</f>
        <v>4</v>
      </c>
    </row>
    <row r="33" spans="1:9" s="18" customFormat="1" ht="11.5" x14ac:dyDescent="0.25">
      <c r="A33" s="35"/>
      <c r="B33" s="5"/>
      <c r="C33" s="6"/>
      <c r="D33" s="5"/>
      <c r="E33" s="5"/>
      <c r="F33" s="7"/>
      <c r="G33" s="5"/>
      <c r="H33" s="27"/>
      <c r="I33" s="5"/>
    </row>
    <row r="34" spans="1:9" s="18" customFormat="1" ht="11.5" x14ac:dyDescent="0.25">
      <c r="A34" s="31"/>
      <c r="B34" s="15"/>
      <c r="C34" s="16"/>
      <c r="D34" s="15"/>
      <c r="E34" s="15"/>
      <c r="F34" s="17"/>
      <c r="G34" s="15"/>
      <c r="H34" s="29"/>
      <c r="I34" s="15"/>
    </row>
    <row r="35" spans="1:9" s="18" customFormat="1" ht="11.5" x14ac:dyDescent="0.25">
      <c r="A35" s="3"/>
      <c r="B35" s="8"/>
      <c r="C35" s="9"/>
      <c r="D35" s="8" t="s">
        <v>24</v>
      </c>
      <c r="E35" s="8"/>
      <c r="F35" s="10"/>
      <c r="G35" s="8"/>
      <c r="H35" s="28"/>
      <c r="I35" s="8">
        <v>0</v>
      </c>
    </row>
    <row r="36" spans="1:9" s="18" customFormat="1" ht="11.5" x14ac:dyDescent="0.25">
      <c r="A36" s="35"/>
      <c r="B36" s="5"/>
      <c r="C36" s="6"/>
      <c r="D36" s="5"/>
      <c r="E36" s="5"/>
      <c r="F36" s="7"/>
      <c r="G36" s="5"/>
      <c r="H36" s="27"/>
      <c r="I36" s="5"/>
    </row>
    <row r="37" spans="1:9" s="18" customFormat="1" ht="11.5" x14ac:dyDescent="0.25">
      <c r="A37" s="31"/>
      <c r="B37" s="15"/>
      <c r="C37" s="16"/>
      <c r="D37" s="15" t="s">
        <v>6</v>
      </c>
      <c r="E37" s="15"/>
      <c r="F37" s="17"/>
      <c r="G37" s="15"/>
      <c r="H37" s="29"/>
      <c r="I37" s="15"/>
    </row>
    <row r="38" spans="1:9" s="18" customFormat="1" ht="11.5" x14ac:dyDescent="0.25">
      <c r="A38" s="3"/>
      <c r="B38" s="8"/>
      <c r="C38" s="9"/>
      <c r="D38" s="8" t="s">
        <v>20</v>
      </c>
      <c r="E38" s="8"/>
      <c r="F38" s="10"/>
      <c r="G38" s="8"/>
      <c r="H38" s="28">
        <f>SUM(H32+H35)</f>
        <v>18428388.050000001</v>
      </c>
      <c r="I38" s="8">
        <v>4</v>
      </c>
    </row>
    <row r="39" spans="1:9" s="18" customFormat="1" ht="11.5" x14ac:dyDescent="0.25">
      <c r="A39" s="35"/>
      <c r="B39" s="5"/>
      <c r="C39" s="6"/>
      <c r="D39" s="5" t="s">
        <v>21</v>
      </c>
      <c r="E39" s="5"/>
      <c r="F39" s="7"/>
      <c r="G39" s="5"/>
      <c r="H39" s="27"/>
      <c r="I39" s="5"/>
    </row>
    <row r="40" spans="1:9" s="18" customFormat="1" ht="11.5" x14ac:dyDescent="0.25">
      <c r="B40" s="11"/>
      <c r="C40" s="12"/>
      <c r="D40" s="11"/>
      <c r="E40" s="11"/>
      <c r="F40" s="13"/>
      <c r="G40" s="11"/>
      <c r="I40" s="11"/>
    </row>
    <row r="41" spans="1:9" s="18" customFormat="1" ht="11.5" x14ac:dyDescent="0.25">
      <c r="B41" s="11"/>
      <c r="C41" s="12"/>
      <c r="D41" s="11"/>
      <c r="E41" s="11"/>
      <c r="F41" s="13"/>
      <c r="G41" s="11"/>
      <c r="I41" s="11"/>
    </row>
    <row r="42" spans="1:9" s="18" customFormat="1" ht="11.5" x14ac:dyDescent="0.25">
      <c r="B42" s="11"/>
      <c r="C42" s="12"/>
      <c r="D42" s="11"/>
      <c r="E42" s="11"/>
      <c r="F42" s="13"/>
      <c r="G42" s="11"/>
      <c r="I42" s="11"/>
    </row>
    <row r="43" spans="1:9" s="18" customFormat="1" ht="11.5" x14ac:dyDescent="0.25">
      <c r="B43" s="11"/>
      <c r="C43" s="12"/>
      <c r="D43" s="11"/>
      <c r="E43" s="11"/>
      <c r="F43" s="13"/>
      <c r="G43" s="11"/>
      <c r="I43" s="11"/>
    </row>
    <row r="44" spans="1:9" s="18" customFormat="1" ht="11.5" x14ac:dyDescent="0.25">
      <c r="B44" s="11"/>
      <c r="C44" s="12"/>
      <c r="D44" s="11"/>
      <c r="E44" s="11"/>
      <c r="F44" s="13"/>
      <c r="G44" s="11"/>
      <c r="I44" s="11"/>
    </row>
    <row r="45" spans="1:9" s="18" customFormat="1" ht="11.5" x14ac:dyDescent="0.25">
      <c r="B45" s="11"/>
      <c r="C45" s="12"/>
      <c r="D45" s="11"/>
      <c r="E45" s="11"/>
      <c r="F45" s="13"/>
      <c r="G45" s="11"/>
      <c r="I45" s="11"/>
    </row>
    <row r="46" spans="1:9" s="18" customFormat="1" ht="11.5" x14ac:dyDescent="0.25">
      <c r="B46" s="11"/>
      <c r="C46" s="12"/>
      <c r="D46" s="11"/>
      <c r="E46" s="11"/>
      <c r="F46" s="13"/>
      <c r="G46" s="11"/>
      <c r="I46" s="11"/>
    </row>
    <row r="47" spans="1:9" s="18" customFormat="1" ht="11.5" x14ac:dyDescent="0.25">
      <c r="B47" s="11"/>
      <c r="C47" s="12"/>
      <c r="D47" s="11"/>
      <c r="E47" s="11"/>
      <c r="F47" s="13"/>
      <c r="G47" s="11"/>
      <c r="I47" s="11"/>
    </row>
    <row r="48" spans="1:9" s="18" customFormat="1" ht="11.5" x14ac:dyDescent="0.25">
      <c r="B48" s="11"/>
      <c r="C48" s="12"/>
      <c r="D48" s="11"/>
      <c r="E48" s="11"/>
      <c r="F48" s="13"/>
      <c r="G48" s="11"/>
      <c r="I48" s="11"/>
    </row>
    <row r="49" spans="2:9" s="18" customFormat="1" ht="11.5" x14ac:dyDescent="0.25">
      <c r="B49" s="11"/>
      <c r="C49" s="12"/>
      <c r="D49" s="11"/>
      <c r="E49" s="11"/>
      <c r="F49" s="13"/>
      <c r="G49" s="11"/>
      <c r="I49" s="11"/>
    </row>
    <row r="50" spans="2:9" s="18" customFormat="1" ht="11.5" x14ac:dyDescent="0.25">
      <c r="B50" s="11"/>
      <c r="C50" s="12"/>
      <c r="D50" s="11"/>
      <c r="E50" s="11"/>
      <c r="F50" s="13"/>
      <c r="G50" s="11"/>
      <c r="I50" s="11"/>
    </row>
    <row r="51" spans="2:9" s="18" customFormat="1" ht="11.5" x14ac:dyDescent="0.25">
      <c r="B51" s="11"/>
      <c r="C51" s="12"/>
      <c r="D51" s="11"/>
      <c r="E51" s="11"/>
      <c r="F51" s="13"/>
      <c r="G51" s="11"/>
      <c r="I51" s="11"/>
    </row>
    <row r="52" spans="2:9" s="18" customFormat="1" ht="11.5" x14ac:dyDescent="0.25">
      <c r="B52" s="11"/>
      <c r="C52" s="12"/>
      <c r="D52" s="11"/>
      <c r="E52" s="11"/>
      <c r="F52" s="13"/>
      <c r="G52" s="11"/>
      <c r="I52" s="11"/>
    </row>
    <row r="53" spans="2:9" s="18" customFormat="1" ht="11.5" x14ac:dyDescent="0.25">
      <c r="B53" s="11"/>
      <c r="C53" s="12"/>
      <c r="D53" s="11"/>
      <c r="E53" s="11"/>
      <c r="F53" s="13"/>
      <c r="G53" s="11"/>
      <c r="I53" s="11"/>
    </row>
    <row r="54" spans="2:9" s="18" customFormat="1" ht="11.5" x14ac:dyDescent="0.25">
      <c r="B54" s="11"/>
      <c r="C54" s="12"/>
      <c r="D54" s="11"/>
      <c r="E54" s="11"/>
      <c r="F54" s="13"/>
      <c r="G54" s="11"/>
      <c r="I54" s="11"/>
    </row>
    <row r="55" spans="2:9" s="18" customFormat="1" ht="11.5" x14ac:dyDescent="0.25">
      <c r="B55" s="11"/>
      <c r="C55" s="12"/>
      <c r="D55" s="11"/>
      <c r="E55" s="11"/>
      <c r="F55" s="13"/>
      <c r="G55" s="11"/>
      <c r="I55" s="11"/>
    </row>
    <row r="56" spans="2:9" s="18" customFormat="1" ht="11.5" x14ac:dyDescent="0.25">
      <c r="B56" s="11"/>
      <c r="C56" s="12"/>
      <c r="D56" s="11"/>
      <c r="E56" s="11"/>
      <c r="F56" s="13"/>
      <c r="G56" s="11"/>
      <c r="I56" s="11"/>
    </row>
    <row r="57" spans="2:9" s="18" customFormat="1" ht="11.5" x14ac:dyDescent="0.25">
      <c r="B57" s="11"/>
      <c r="C57" s="12"/>
      <c r="D57" s="11"/>
      <c r="E57" s="11"/>
      <c r="F57" s="13"/>
      <c r="G57" s="11"/>
      <c r="I57" s="11"/>
    </row>
    <row r="58" spans="2:9" s="18" customFormat="1" ht="11.5" x14ac:dyDescent="0.25">
      <c r="B58" s="11"/>
      <c r="C58" s="12"/>
      <c r="D58" s="11"/>
      <c r="E58" s="11"/>
      <c r="F58" s="13"/>
      <c r="G58" s="11"/>
      <c r="I58" s="11"/>
    </row>
    <row r="59" spans="2:9" s="18" customFormat="1" ht="11.5" x14ac:dyDescent="0.25">
      <c r="B59" s="11"/>
      <c r="C59" s="12"/>
      <c r="D59" s="11"/>
      <c r="E59" s="11"/>
      <c r="F59" s="13"/>
      <c r="G59" s="11"/>
      <c r="I59" s="11"/>
    </row>
    <row r="60" spans="2:9" x14ac:dyDescent="0.3">
      <c r="B60" s="11"/>
      <c r="C60" s="12"/>
      <c r="D60" s="11"/>
      <c r="E60" s="11"/>
      <c r="F60" s="13"/>
      <c r="G60" s="11"/>
      <c r="I60" s="11"/>
    </row>
    <row r="61" spans="2:9" x14ac:dyDescent="0.3">
      <c r="B61" s="11"/>
      <c r="C61" s="12"/>
      <c r="D61" s="11"/>
      <c r="E61" s="11"/>
      <c r="F61" s="13"/>
      <c r="G61" s="11"/>
      <c r="I61" s="11"/>
    </row>
    <row r="62" spans="2:9" x14ac:dyDescent="0.3">
      <c r="B62" s="11"/>
      <c r="C62" s="12"/>
      <c r="D62" s="11"/>
      <c r="E62" s="11"/>
      <c r="F62" s="13"/>
      <c r="G62" s="11"/>
      <c r="I62" s="11"/>
    </row>
    <row r="63" spans="2:9" x14ac:dyDescent="0.3">
      <c r="B63" s="11"/>
      <c r="C63" s="12"/>
      <c r="D63" s="11"/>
      <c r="E63" s="11"/>
      <c r="F63" s="13"/>
      <c r="G63" s="11"/>
      <c r="I63" s="11"/>
    </row>
    <row r="64" spans="2:9" x14ac:dyDescent="0.3">
      <c r="B64" s="11"/>
      <c r="C64" s="12"/>
      <c r="D64" s="11"/>
      <c r="E64" s="11"/>
      <c r="F64" s="13"/>
      <c r="G64" s="11"/>
      <c r="I64" s="11"/>
    </row>
    <row r="65" spans="2:9" x14ac:dyDescent="0.3">
      <c r="B65" s="11"/>
      <c r="C65" s="12"/>
      <c r="D65" s="11"/>
      <c r="E65" s="11"/>
      <c r="F65" s="13"/>
      <c r="G65" s="11"/>
      <c r="I65" s="11"/>
    </row>
    <row r="66" spans="2:9" x14ac:dyDescent="0.3">
      <c r="B66" s="11"/>
      <c r="C66" s="12"/>
      <c r="D66" s="11"/>
      <c r="E66" s="11"/>
      <c r="F66" s="13"/>
      <c r="G66" s="11"/>
      <c r="I66" s="11"/>
    </row>
    <row r="67" spans="2:9" x14ac:dyDescent="0.3">
      <c r="B67" s="11"/>
      <c r="C67" s="12"/>
      <c r="D67" s="11"/>
      <c r="E67" s="11"/>
      <c r="F67" s="13"/>
      <c r="G67" s="11"/>
      <c r="I67" s="11"/>
    </row>
    <row r="68" spans="2:9" x14ac:dyDescent="0.3">
      <c r="B68" s="11"/>
      <c r="C68" s="12"/>
      <c r="D68" s="11"/>
      <c r="E68" s="11"/>
      <c r="F68" s="13"/>
      <c r="G68" s="11"/>
      <c r="I68" s="11"/>
    </row>
    <row r="69" spans="2:9" x14ac:dyDescent="0.3">
      <c r="B69" s="11"/>
      <c r="C69" s="12"/>
      <c r="D69" s="11"/>
      <c r="E69" s="11"/>
      <c r="F69" s="13"/>
      <c r="G69" s="11"/>
      <c r="I69" s="11"/>
    </row>
    <row r="70" spans="2:9" x14ac:dyDescent="0.3">
      <c r="B70" s="11"/>
      <c r="C70" s="12"/>
      <c r="D70" s="11"/>
      <c r="E70" s="11"/>
      <c r="F70" s="13"/>
      <c r="G70" s="11"/>
      <c r="I70" s="11"/>
    </row>
    <row r="71" spans="2:9" x14ac:dyDescent="0.3">
      <c r="B71" s="11"/>
      <c r="C71" s="12"/>
      <c r="D71" s="11"/>
      <c r="E71" s="11"/>
      <c r="F71" s="13"/>
      <c r="G71" s="11"/>
      <c r="I71" s="11"/>
    </row>
    <row r="72" spans="2:9" x14ac:dyDescent="0.3">
      <c r="B72" s="11"/>
      <c r="C72" s="12"/>
      <c r="D72" s="11"/>
      <c r="E72" s="11"/>
      <c r="F72" s="13"/>
      <c r="G72" s="11"/>
      <c r="I72" s="11"/>
    </row>
    <row r="73" spans="2:9" x14ac:dyDescent="0.3">
      <c r="B73" s="11"/>
      <c r="C73" s="12"/>
      <c r="D73" s="11"/>
      <c r="E73" s="11"/>
      <c r="F73" s="13"/>
      <c r="G73" s="11"/>
      <c r="I73" s="11"/>
    </row>
    <row r="74" spans="2:9" x14ac:dyDescent="0.3">
      <c r="B74" s="11"/>
      <c r="C74" s="12"/>
      <c r="D74" s="11"/>
      <c r="E74" s="11"/>
      <c r="F74" s="13"/>
      <c r="G74" s="11"/>
      <c r="I74" s="11"/>
    </row>
    <row r="75" spans="2:9" x14ac:dyDescent="0.3">
      <c r="C75" s="12"/>
      <c r="D75" s="11"/>
      <c r="E75" s="11"/>
      <c r="F75" s="13"/>
      <c r="G75" s="11"/>
      <c r="I75" s="11"/>
    </row>
    <row r="76" spans="2:9" x14ac:dyDescent="0.3">
      <c r="C76" s="12"/>
      <c r="D76" s="11"/>
      <c r="E76" s="11"/>
      <c r="F76" s="13"/>
      <c r="G76" s="11"/>
      <c r="I76" s="11"/>
    </row>
    <row r="77" spans="2:9" x14ac:dyDescent="0.3">
      <c r="C77" s="12"/>
      <c r="D77" s="11"/>
      <c r="E77" s="11"/>
      <c r="F77" s="13"/>
      <c r="G77" s="11"/>
      <c r="I77" s="11"/>
    </row>
    <row r="78" spans="2:9" x14ac:dyDescent="0.3">
      <c r="C78" s="12"/>
      <c r="D78" s="11"/>
      <c r="E78" s="11"/>
      <c r="F78" s="13"/>
      <c r="G78" s="11"/>
      <c r="I78" s="11"/>
    </row>
    <row r="79" spans="2:9" x14ac:dyDescent="0.3">
      <c r="C79" s="12"/>
      <c r="D79" s="11"/>
      <c r="E79" s="11"/>
      <c r="F79" s="13"/>
      <c r="G79" s="11"/>
      <c r="I79" s="11"/>
    </row>
    <row r="80" spans="2:9" x14ac:dyDescent="0.3">
      <c r="C80" s="12"/>
      <c r="D80" s="11"/>
      <c r="E80" s="11"/>
      <c r="F80" s="13"/>
      <c r="G80" s="11"/>
      <c r="I80" s="11"/>
    </row>
    <row r="81" spans="3:9" x14ac:dyDescent="0.3">
      <c r="C81" s="12"/>
      <c r="D81" s="11"/>
      <c r="E81" s="11"/>
      <c r="F81" s="13"/>
      <c r="G81" s="11"/>
      <c r="I81" s="11"/>
    </row>
    <row r="82" spans="3:9" x14ac:dyDescent="0.3">
      <c r="C82" s="12"/>
      <c r="D82" s="11"/>
      <c r="E82" s="11"/>
      <c r="F82" s="13"/>
      <c r="G82" s="11"/>
      <c r="I82" s="11"/>
    </row>
    <row r="83" spans="3:9" x14ac:dyDescent="0.3">
      <c r="C83" s="12"/>
      <c r="D83" s="11"/>
      <c r="E83" s="11"/>
      <c r="F83" s="13"/>
      <c r="G83" s="11"/>
      <c r="I83" s="11"/>
    </row>
    <row r="84" spans="3:9" x14ac:dyDescent="0.3">
      <c r="C84" s="12"/>
      <c r="D84" s="11"/>
      <c r="E84" s="11"/>
      <c r="F84" s="13"/>
      <c r="G84" s="11"/>
      <c r="I84" s="11"/>
    </row>
    <row r="85" spans="3:9" x14ac:dyDescent="0.3">
      <c r="C85" s="12"/>
      <c r="D85" s="11"/>
      <c r="E85" s="11"/>
      <c r="F85" s="13"/>
      <c r="G85" s="11"/>
      <c r="I85" s="11"/>
    </row>
    <row r="86" spans="3:9" x14ac:dyDescent="0.3">
      <c r="C86" s="12"/>
      <c r="D86" s="11"/>
      <c r="E86" s="11"/>
      <c r="F86" s="13"/>
      <c r="G86" s="11"/>
      <c r="I86" s="11"/>
    </row>
    <row r="87" spans="3:9" x14ac:dyDescent="0.3">
      <c r="C87" s="12"/>
      <c r="D87" s="11"/>
      <c r="E87" s="11"/>
      <c r="G87" s="11"/>
      <c r="I87" s="11"/>
    </row>
    <row r="88" spans="3:9" x14ac:dyDescent="0.3">
      <c r="C88" s="12"/>
      <c r="D88" s="11"/>
      <c r="E88" s="11"/>
      <c r="G88" s="11"/>
      <c r="I88" s="11"/>
    </row>
    <row r="89" spans="3:9" x14ac:dyDescent="0.3">
      <c r="C89" s="12"/>
      <c r="D89" s="11"/>
      <c r="E89" s="11"/>
      <c r="G89" s="11"/>
      <c r="I89" s="11"/>
    </row>
    <row r="90" spans="3:9" x14ac:dyDescent="0.3">
      <c r="C90" s="12"/>
      <c r="D90" s="11"/>
      <c r="E90" s="11"/>
      <c r="G90" s="11"/>
      <c r="I90" s="11"/>
    </row>
    <row r="91" spans="3:9" x14ac:dyDescent="0.3">
      <c r="C91" s="12"/>
      <c r="D91" s="11"/>
      <c r="E91" s="11"/>
      <c r="G91" s="11"/>
      <c r="I91" s="11"/>
    </row>
    <row r="92" spans="3:9" x14ac:dyDescent="0.3">
      <c r="C92" s="12"/>
      <c r="D92" s="11"/>
      <c r="E92" s="11"/>
      <c r="G92" s="11"/>
      <c r="I92" s="11"/>
    </row>
    <row r="93" spans="3:9" x14ac:dyDescent="0.3">
      <c r="C93" s="12"/>
      <c r="D93" s="11"/>
      <c r="E93" s="11"/>
      <c r="G93" s="11"/>
      <c r="I93" s="11"/>
    </row>
    <row r="94" spans="3:9" x14ac:dyDescent="0.3">
      <c r="C94" s="12"/>
      <c r="D94" s="11"/>
      <c r="E94" s="11"/>
      <c r="G94" s="11"/>
      <c r="I94" s="11"/>
    </row>
    <row r="95" spans="3:9" x14ac:dyDescent="0.3">
      <c r="C95" s="12"/>
      <c r="D95" s="11"/>
      <c r="E95" s="11"/>
      <c r="G95" s="11"/>
      <c r="I95" s="11"/>
    </row>
    <row r="96" spans="3:9" x14ac:dyDescent="0.3">
      <c r="C96" s="12"/>
      <c r="D96" s="11"/>
      <c r="E96" s="11"/>
      <c r="G96" s="11"/>
      <c r="I96" s="11"/>
    </row>
    <row r="97" spans="3:9" x14ac:dyDescent="0.3">
      <c r="C97" s="12"/>
      <c r="D97" s="11"/>
      <c r="E97" s="11"/>
      <c r="G97" s="11"/>
      <c r="I97" s="11"/>
    </row>
    <row r="98" spans="3:9" x14ac:dyDescent="0.3">
      <c r="C98" s="12"/>
      <c r="D98" s="11"/>
      <c r="E98" s="11"/>
      <c r="G98" s="11"/>
      <c r="I98" s="11"/>
    </row>
    <row r="99" spans="3:9" x14ac:dyDescent="0.3">
      <c r="C99" s="12"/>
      <c r="D99" s="11"/>
      <c r="E99" s="11"/>
      <c r="G99" s="11"/>
      <c r="I99" s="11"/>
    </row>
    <row r="100" spans="3:9" x14ac:dyDescent="0.3">
      <c r="C100" s="12"/>
      <c r="D100" s="11"/>
      <c r="E100" s="11"/>
      <c r="G100" s="11"/>
      <c r="I100" s="11"/>
    </row>
    <row r="101" spans="3:9" x14ac:dyDescent="0.3">
      <c r="C101" s="12"/>
      <c r="D101" s="11"/>
      <c r="E101" s="11"/>
      <c r="G101" s="11"/>
      <c r="I101" s="11"/>
    </row>
    <row r="102" spans="3:9" x14ac:dyDescent="0.3">
      <c r="C102" s="12"/>
      <c r="D102" s="11"/>
      <c r="E102" s="11"/>
      <c r="G102" s="11"/>
      <c r="I102" s="11"/>
    </row>
    <row r="103" spans="3:9" x14ac:dyDescent="0.3">
      <c r="C103" s="12"/>
      <c r="D103" s="11"/>
      <c r="E103" s="11"/>
      <c r="G103" s="11"/>
      <c r="I103" s="11"/>
    </row>
    <row r="104" spans="3:9" x14ac:dyDescent="0.3">
      <c r="C104" s="12"/>
      <c r="D104" s="11"/>
      <c r="E104" s="11"/>
      <c r="G104" s="11"/>
      <c r="I104" s="11"/>
    </row>
    <row r="105" spans="3:9" x14ac:dyDescent="0.3">
      <c r="C105" s="12"/>
      <c r="D105" s="11"/>
      <c r="E105" s="11"/>
      <c r="G105" s="11"/>
      <c r="I105" s="11"/>
    </row>
    <row r="106" spans="3:9" x14ac:dyDescent="0.3">
      <c r="C106" s="12"/>
      <c r="D106" s="11"/>
      <c r="E106" s="11"/>
      <c r="G106" s="11"/>
      <c r="I106" s="11"/>
    </row>
    <row r="107" spans="3:9" x14ac:dyDescent="0.3">
      <c r="C107" s="12"/>
      <c r="D107" s="11"/>
      <c r="E107" s="11"/>
      <c r="G107" s="11"/>
      <c r="I107" s="11"/>
    </row>
    <row r="108" spans="3:9" x14ac:dyDescent="0.3">
      <c r="C108" s="12"/>
      <c r="D108" s="11"/>
      <c r="E108" s="11"/>
      <c r="G108" s="11"/>
      <c r="I108" s="11"/>
    </row>
    <row r="109" spans="3:9" x14ac:dyDescent="0.3">
      <c r="C109" s="12"/>
      <c r="D109" s="11"/>
      <c r="E109" s="11"/>
      <c r="G109" s="11"/>
      <c r="I109" s="11"/>
    </row>
    <row r="110" spans="3:9" x14ac:dyDescent="0.3">
      <c r="C110" s="12"/>
      <c r="D110" s="11"/>
      <c r="E110" s="11"/>
      <c r="G110" s="11"/>
      <c r="I110" s="11"/>
    </row>
    <row r="111" spans="3:9" x14ac:dyDescent="0.3">
      <c r="C111" s="12"/>
      <c r="D111" s="11"/>
      <c r="E111" s="11"/>
      <c r="G111" s="11"/>
      <c r="I111" s="11"/>
    </row>
    <row r="112" spans="3:9" x14ac:dyDescent="0.3">
      <c r="C112" s="12"/>
      <c r="D112" s="11"/>
      <c r="E112" s="11"/>
      <c r="G112" s="11"/>
      <c r="I112" s="11"/>
    </row>
    <row r="113" spans="3:9" x14ac:dyDescent="0.3">
      <c r="C113" s="12"/>
      <c r="D113" s="11"/>
      <c r="E113" s="11"/>
      <c r="G113" s="11"/>
      <c r="I113" s="11"/>
    </row>
    <row r="114" spans="3:9" x14ac:dyDescent="0.3">
      <c r="C114" s="12"/>
      <c r="D114" s="11"/>
      <c r="E114" s="11"/>
      <c r="G114" s="11"/>
      <c r="I114" s="11"/>
    </row>
    <row r="115" spans="3:9" x14ac:dyDescent="0.3">
      <c r="C115" s="12"/>
      <c r="D115" s="11"/>
      <c r="E115" s="11"/>
      <c r="G115" s="11"/>
      <c r="I115" s="11"/>
    </row>
    <row r="116" spans="3:9" x14ac:dyDescent="0.3">
      <c r="C116" s="12"/>
      <c r="D116" s="11"/>
      <c r="E116" s="11"/>
      <c r="G116" s="11"/>
      <c r="I116" s="11"/>
    </row>
    <row r="117" spans="3:9" x14ac:dyDescent="0.3">
      <c r="C117" s="12"/>
      <c r="D117" s="11"/>
      <c r="E117" s="11"/>
      <c r="G117" s="11"/>
      <c r="I117" s="11"/>
    </row>
    <row r="118" spans="3:9" x14ac:dyDescent="0.3">
      <c r="C118" s="12"/>
      <c r="D118" s="11"/>
      <c r="E118" s="11"/>
      <c r="G118" s="11"/>
      <c r="I118" s="11"/>
    </row>
    <row r="119" spans="3:9" x14ac:dyDescent="0.3">
      <c r="C119" s="12"/>
      <c r="D119" s="11"/>
      <c r="E119" s="11"/>
      <c r="G119" s="11"/>
      <c r="I119" s="11"/>
    </row>
    <row r="120" spans="3:9" x14ac:dyDescent="0.3">
      <c r="C120" s="12"/>
      <c r="D120" s="11"/>
      <c r="E120" s="11"/>
      <c r="G120" s="11"/>
      <c r="I120" s="11"/>
    </row>
    <row r="121" spans="3:9" x14ac:dyDescent="0.3">
      <c r="C121" s="12"/>
      <c r="D121" s="11"/>
      <c r="E121" s="11"/>
      <c r="G121" s="11"/>
      <c r="I121" s="11"/>
    </row>
    <row r="122" spans="3:9" x14ac:dyDescent="0.3">
      <c r="C122" s="12"/>
      <c r="D122" s="11"/>
      <c r="E122" s="11"/>
      <c r="G122" s="11"/>
      <c r="I122" s="11"/>
    </row>
    <row r="123" spans="3:9" x14ac:dyDescent="0.3">
      <c r="C123" s="12"/>
      <c r="D123" s="11"/>
      <c r="E123" s="11"/>
      <c r="G123" s="11"/>
      <c r="I123" s="11"/>
    </row>
    <row r="124" spans="3:9" x14ac:dyDescent="0.3">
      <c r="C124" s="12"/>
      <c r="D124" s="11"/>
      <c r="E124" s="11"/>
      <c r="G124" s="11"/>
      <c r="I124" s="11"/>
    </row>
    <row r="125" spans="3:9" x14ac:dyDescent="0.3">
      <c r="C125" s="12"/>
      <c r="D125" s="11"/>
      <c r="E125" s="11"/>
      <c r="G125" s="11"/>
      <c r="I125" s="11"/>
    </row>
    <row r="126" spans="3:9" x14ac:dyDescent="0.3">
      <c r="C126" s="12"/>
      <c r="D126" s="11"/>
      <c r="E126" s="11"/>
      <c r="G126" s="11"/>
      <c r="I126" s="11"/>
    </row>
    <row r="127" spans="3:9" x14ac:dyDescent="0.3">
      <c r="C127" s="12"/>
      <c r="D127" s="11"/>
      <c r="E127" s="11"/>
      <c r="G127" s="11"/>
      <c r="I127" s="11"/>
    </row>
    <row r="128" spans="3:9" x14ac:dyDescent="0.3">
      <c r="C128" s="12"/>
      <c r="D128" s="11"/>
      <c r="E128" s="11"/>
      <c r="G128" s="11"/>
      <c r="I128" s="11"/>
    </row>
    <row r="129" spans="3:9" x14ac:dyDescent="0.3">
      <c r="C129" s="12"/>
      <c r="D129" s="11"/>
      <c r="E129" s="11"/>
      <c r="G129" s="11"/>
      <c r="I129" s="11"/>
    </row>
    <row r="130" spans="3:9" x14ac:dyDescent="0.3">
      <c r="C130" s="12"/>
      <c r="D130" s="11"/>
      <c r="E130" s="11"/>
      <c r="G130" s="11"/>
      <c r="I130" s="11"/>
    </row>
    <row r="131" spans="3:9" x14ac:dyDescent="0.3">
      <c r="C131" s="12"/>
      <c r="D131" s="11"/>
      <c r="E131" s="11"/>
      <c r="G131" s="11"/>
      <c r="I131" s="11"/>
    </row>
    <row r="132" spans="3:9" x14ac:dyDescent="0.3">
      <c r="C132" s="12"/>
      <c r="D132" s="11"/>
      <c r="E132" s="11"/>
      <c r="G132" s="11"/>
      <c r="I132" s="11"/>
    </row>
    <row r="133" spans="3:9" x14ac:dyDescent="0.3">
      <c r="C133" s="12"/>
      <c r="D133" s="11"/>
      <c r="E133" s="11"/>
      <c r="G133" s="11"/>
      <c r="I133" s="11"/>
    </row>
    <row r="134" spans="3:9" x14ac:dyDescent="0.3">
      <c r="C134" s="12"/>
      <c r="D134" s="11"/>
      <c r="E134" s="11"/>
      <c r="G134" s="11"/>
      <c r="I134" s="11"/>
    </row>
    <row r="135" spans="3:9" x14ac:dyDescent="0.3">
      <c r="C135" s="12"/>
      <c r="D135" s="11"/>
      <c r="E135" s="11"/>
      <c r="G135" s="11"/>
      <c r="I135" s="11"/>
    </row>
    <row r="136" spans="3:9" x14ac:dyDescent="0.3">
      <c r="C136" s="12"/>
      <c r="D136" s="11"/>
      <c r="E136" s="11"/>
      <c r="G136" s="11"/>
      <c r="I136" s="11"/>
    </row>
    <row r="137" spans="3:9" x14ac:dyDescent="0.3">
      <c r="C137" s="12"/>
      <c r="D137" s="11"/>
      <c r="E137" s="11"/>
      <c r="G137" s="11"/>
      <c r="I137" s="11"/>
    </row>
    <row r="138" spans="3:9" x14ac:dyDescent="0.3">
      <c r="C138" s="12"/>
      <c r="D138" s="11"/>
      <c r="E138" s="11"/>
      <c r="G138" s="11"/>
      <c r="I138" s="11"/>
    </row>
    <row r="139" spans="3:9" x14ac:dyDescent="0.3">
      <c r="C139" s="12"/>
      <c r="D139" s="11"/>
      <c r="E139" s="11"/>
      <c r="G139" s="11"/>
      <c r="I139" s="11"/>
    </row>
    <row r="140" spans="3:9" x14ac:dyDescent="0.3">
      <c r="C140" s="12"/>
      <c r="D140" s="11"/>
      <c r="E140" s="11"/>
      <c r="G140" s="11"/>
      <c r="I140" s="11"/>
    </row>
    <row r="141" spans="3:9" x14ac:dyDescent="0.3">
      <c r="C141" s="12"/>
      <c r="D141" s="11"/>
      <c r="E141" s="11"/>
      <c r="G141" s="11"/>
      <c r="I141" s="11"/>
    </row>
    <row r="142" spans="3:9" x14ac:dyDescent="0.3">
      <c r="C142" s="12"/>
      <c r="D142" s="11"/>
      <c r="E142" s="11"/>
      <c r="G142" s="11"/>
      <c r="I142" s="11"/>
    </row>
    <row r="143" spans="3:9" x14ac:dyDescent="0.3">
      <c r="C143" s="12"/>
      <c r="D143" s="11"/>
      <c r="E143" s="11"/>
      <c r="G143" s="11"/>
      <c r="I143" s="11"/>
    </row>
    <row r="144" spans="3:9" x14ac:dyDescent="0.3">
      <c r="C144" s="12"/>
      <c r="D144" s="11"/>
      <c r="E144" s="11"/>
      <c r="G144" s="11"/>
      <c r="I144" s="11"/>
    </row>
    <row r="145" spans="3:9" x14ac:dyDescent="0.3">
      <c r="C145" s="12"/>
      <c r="D145" s="11"/>
      <c r="E145" s="11"/>
      <c r="G145" s="11"/>
      <c r="I145" s="11"/>
    </row>
    <row r="146" spans="3:9" x14ac:dyDescent="0.3">
      <c r="C146" s="12"/>
      <c r="D146" s="11"/>
      <c r="E146" s="11"/>
      <c r="G146" s="11"/>
      <c r="I146" s="11"/>
    </row>
    <row r="147" spans="3:9" x14ac:dyDescent="0.3">
      <c r="C147" s="12"/>
      <c r="D147" s="11"/>
      <c r="E147" s="11"/>
      <c r="G147" s="11"/>
      <c r="I147" s="11"/>
    </row>
    <row r="148" spans="3:9" x14ac:dyDescent="0.3">
      <c r="C148" s="12"/>
      <c r="D148" s="11"/>
      <c r="E148" s="11"/>
      <c r="G148" s="11"/>
      <c r="I148" s="11"/>
    </row>
    <row r="149" spans="3:9" x14ac:dyDescent="0.3">
      <c r="C149" s="12"/>
      <c r="D149" s="11"/>
      <c r="E149" s="11"/>
      <c r="G149" s="11"/>
      <c r="I149" s="11"/>
    </row>
    <row r="150" spans="3:9" x14ac:dyDescent="0.3">
      <c r="C150" s="12"/>
      <c r="D150" s="11"/>
      <c r="E150" s="11"/>
      <c r="G150" s="11"/>
      <c r="I150" s="11"/>
    </row>
    <row r="151" spans="3:9" x14ac:dyDescent="0.3">
      <c r="C151" s="12"/>
      <c r="D151" s="11"/>
      <c r="E151" s="11"/>
      <c r="G151" s="11"/>
      <c r="I151" s="11"/>
    </row>
    <row r="152" spans="3:9" x14ac:dyDescent="0.3">
      <c r="C152" s="12"/>
      <c r="D152" s="11"/>
      <c r="E152" s="11"/>
      <c r="G152" s="11"/>
      <c r="I152" s="11"/>
    </row>
    <row r="153" spans="3:9" x14ac:dyDescent="0.3">
      <c r="C153" s="12"/>
      <c r="D153" s="11"/>
      <c r="E153" s="11"/>
      <c r="G153" s="11"/>
      <c r="I153" s="11"/>
    </row>
    <row r="154" spans="3:9" x14ac:dyDescent="0.3">
      <c r="C154" s="12"/>
      <c r="D154" s="11"/>
      <c r="E154" s="11"/>
      <c r="G154" s="11"/>
      <c r="I154" s="11"/>
    </row>
    <row r="155" spans="3:9" x14ac:dyDescent="0.3">
      <c r="C155" s="12"/>
      <c r="D155" s="11"/>
      <c r="E155" s="11"/>
      <c r="G155" s="11"/>
      <c r="I155" s="11"/>
    </row>
    <row r="156" spans="3:9" x14ac:dyDescent="0.3">
      <c r="C156" s="12"/>
      <c r="D156" s="11"/>
      <c r="E156" s="11"/>
      <c r="G156" s="11"/>
      <c r="I156" s="11"/>
    </row>
    <row r="157" spans="3:9" x14ac:dyDescent="0.3">
      <c r="C157" s="12"/>
      <c r="D157" s="11"/>
      <c r="E157" s="11"/>
      <c r="G157" s="11"/>
      <c r="I157" s="11"/>
    </row>
    <row r="158" spans="3:9" x14ac:dyDescent="0.3">
      <c r="C158" s="12"/>
      <c r="D158" s="11"/>
      <c r="E158" s="11"/>
      <c r="G158" s="11"/>
      <c r="I158" s="11"/>
    </row>
    <row r="159" spans="3:9" x14ac:dyDescent="0.3">
      <c r="C159" s="12"/>
      <c r="D159" s="11"/>
      <c r="E159" s="11"/>
      <c r="G159" s="11"/>
      <c r="I159" s="11"/>
    </row>
    <row r="160" spans="3:9" x14ac:dyDescent="0.3">
      <c r="C160" s="12"/>
      <c r="D160" s="11"/>
      <c r="E160" s="11"/>
      <c r="G160" s="11"/>
      <c r="I160" s="11"/>
    </row>
    <row r="161" spans="3:9" x14ac:dyDescent="0.3">
      <c r="C161" s="12"/>
      <c r="D161" s="11"/>
      <c r="E161" s="11"/>
      <c r="G161" s="11"/>
      <c r="I161" s="11"/>
    </row>
    <row r="162" spans="3:9" x14ac:dyDescent="0.3">
      <c r="C162" s="12"/>
      <c r="D162" s="11"/>
      <c r="E162" s="11"/>
      <c r="G162" s="11"/>
      <c r="I162" s="11"/>
    </row>
    <row r="163" spans="3:9" x14ac:dyDescent="0.3">
      <c r="C163" s="12"/>
      <c r="D163" s="11"/>
      <c r="E163" s="11"/>
      <c r="G163" s="11"/>
      <c r="I163" s="11"/>
    </row>
    <row r="164" spans="3:9" x14ac:dyDescent="0.3">
      <c r="C164" s="12"/>
      <c r="D164" s="11"/>
      <c r="E164" s="11"/>
      <c r="G164" s="11"/>
      <c r="I164" s="11"/>
    </row>
    <row r="165" spans="3:9" x14ac:dyDescent="0.3">
      <c r="C165" s="12"/>
      <c r="D165" s="11"/>
      <c r="E165" s="11"/>
      <c r="G165" s="11"/>
      <c r="I165" s="11"/>
    </row>
    <row r="166" spans="3:9" x14ac:dyDescent="0.3">
      <c r="C166" s="12"/>
      <c r="D166" s="11"/>
      <c r="E166" s="11"/>
      <c r="G166" s="11"/>
      <c r="I166" s="11"/>
    </row>
    <row r="167" spans="3:9" x14ac:dyDescent="0.3">
      <c r="C167" s="12"/>
      <c r="D167" s="11"/>
      <c r="E167" s="11"/>
      <c r="G167" s="11"/>
      <c r="I167" s="11"/>
    </row>
    <row r="168" spans="3:9" x14ac:dyDescent="0.3">
      <c r="C168" s="12"/>
      <c r="D168" s="11"/>
      <c r="E168" s="11"/>
      <c r="G168" s="11"/>
      <c r="I168" s="11"/>
    </row>
    <row r="169" spans="3:9" x14ac:dyDescent="0.3">
      <c r="C169" s="12"/>
      <c r="D169" s="11"/>
      <c r="E169" s="11"/>
      <c r="G169" s="11"/>
      <c r="I169" s="11"/>
    </row>
    <row r="170" spans="3:9" x14ac:dyDescent="0.3">
      <c r="C170" s="12"/>
      <c r="D170" s="11"/>
      <c r="E170" s="11"/>
      <c r="G170" s="11"/>
      <c r="I170" s="11"/>
    </row>
    <row r="171" spans="3:9" x14ac:dyDescent="0.3">
      <c r="C171" s="12"/>
      <c r="D171" s="11"/>
      <c r="E171" s="11"/>
      <c r="G171" s="11"/>
      <c r="I171" s="11"/>
    </row>
    <row r="172" spans="3:9" x14ac:dyDescent="0.3">
      <c r="C172" s="12"/>
      <c r="D172" s="11"/>
      <c r="E172" s="11"/>
      <c r="G172" s="11"/>
      <c r="I172" s="11"/>
    </row>
    <row r="173" spans="3:9" x14ac:dyDescent="0.3">
      <c r="C173" s="12"/>
      <c r="D173" s="11"/>
      <c r="E173" s="11"/>
      <c r="G173" s="11"/>
      <c r="I173" s="11"/>
    </row>
    <row r="174" spans="3:9" x14ac:dyDescent="0.3">
      <c r="C174" s="12"/>
      <c r="D174" s="11"/>
      <c r="E174" s="11"/>
      <c r="G174" s="11"/>
      <c r="I174" s="11"/>
    </row>
    <row r="175" spans="3:9" x14ac:dyDescent="0.3">
      <c r="C175" s="12"/>
      <c r="D175" s="11"/>
      <c r="E175" s="11"/>
      <c r="G175" s="11"/>
      <c r="I175" s="11"/>
    </row>
    <row r="176" spans="3:9" x14ac:dyDescent="0.3">
      <c r="C176" s="12"/>
      <c r="D176" s="11"/>
      <c r="E176" s="11"/>
      <c r="G176" s="11"/>
      <c r="I176" s="11"/>
    </row>
    <row r="177" spans="3:9" x14ac:dyDescent="0.3">
      <c r="C177" s="12"/>
      <c r="D177" s="11"/>
      <c r="E177" s="11"/>
      <c r="G177" s="11"/>
      <c r="I177" s="11"/>
    </row>
    <row r="178" spans="3:9" x14ac:dyDescent="0.3">
      <c r="C178" s="12"/>
      <c r="D178" s="11"/>
      <c r="E178" s="11"/>
      <c r="G178" s="11"/>
      <c r="I178" s="11"/>
    </row>
    <row r="179" spans="3:9" x14ac:dyDescent="0.3">
      <c r="C179" s="12"/>
      <c r="D179" s="11"/>
      <c r="E179" s="11"/>
      <c r="G179" s="11"/>
      <c r="I179" s="11"/>
    </row>
    <row r="180" spans="3:9" x14ac:dyDescent="0.3">
      <c r="C180" s="12"/>
      <c r="D180" s="11"/>
      <c r="E180" s="11"/>
      <c r="G180" s="11"/>
      <c r="I180" s="11"/>
    </row>
    <row r="181" spans="3:9" x14ac:dyDescent="0.3">
      <c r="C181" s="12"/>
      <c r="D181" s="11"/>
      <c r="E181" s="11"/>
      <c r="G181" s="11"/>
      <c r="I181" s="11"/>
    </row>
    <row r="182" spans="3:9" x14ac:dyDescent="0.3">
      <c r="C182" s="12"/>
      <c r="D182" s="11"/>
      <c r="E182" s="11"/>
      <c r="G182" s="11"/>
      <c r="I182" s="11"/>
    </row>
    <row r="183" spans="3:9" x14ac:dyDescent="0.3">
      <c r="C183" s="12"/>
      <c r="D183" s="11"/>
      <c r="E183" s="11"/>
      <c r="G183" s="11"/>
      <c r="I183" s="11"/>
    </row>
    <row r="184" spans="3:9" x14ac:dyDescent="0.3">
      <c r="C184" s="12"/>
      <c r="D184" s="11"/>
      <c r="E184" s="11"/>
      <c r="G184" s="11"/>
      <c r="I184" s="11"/>
    </row>
    <row r="185" spans="3:9" x14ac:dyDescent="0.3">
      <c r="C185" s="12"/>
      <c r="D185" s="11"/>
      <c r="E185" s="11"/>
      <c r="G185" s="11"/>
      <c r="I185" s="11"/>
    </row>
    <row r="186" spans="3:9" x14ac:dyDescent="0.3">
      <c r="C186" s="12"/>
      <c r="D186" s="11"/>
      <c r="E186" s="11"/>
      <c r="G186" s="11"/>
      <c r="I186" s="11"/>
    </row>
    <row r="187" spans="3:9" x14ac:dyDescent="0.3">
      <c r="C187" s="12"/>
      <c r="D187" s="11"/>
      <c r="E187" s="11"/>
      <c r="G187" s="11"/>
      <c r="I187" s="11"/>
    </row>
    <row r="188" spans="3:9" x14ac:dyDescent="0.3">
      <c r="C188" s="12"/>
      <c r="D188" s="11"/>
      <c r="E188" s="11"/>
      <c r="G188" s="11"/>
      <c r="I188" s="11"/>
    </row>
    <row r="189" spans="3:9" x14ac:dyDescent="0.3">
      <c r="C189" s="12"/>
      <c r="D189" s="11"/>
      <c r="E189" s="11"/>
      <c r="G189" s="11"/>
      <c r="I189" s="11"/>
    </row>
    <row r="190" spans="3:9" x14ac:dyDescent="0.3">
      <c r="C190" s="12"/>
      <c r="D190" s="11"/>
      <c r="E190" s="11"/>
      <c r="G190" s="11"/>
      <c r="I190" s="11"/>
    </row>
    <row r="191" spans="3:9" x14ac:dyDescent="0.3">
      <c r="C191" s="12"/>
      <c r="D191" s="11"/>
      <c r="E191" s="11"/>
      <c r="G191" s="11"/>
      <c r="I191" s="11"/>
    </row>
    <row r="192" spans="3:9" x14ac:dyDescent="0.3">
      <c r="C192" s="12"/>
      <c r="D192" s="11"/>
      <c r="E192" s="11"/>
      <c r="G192" s="11"/>
      <c r="I192" s="11"/>
    </row>
    <row r="193" spans="3:9" x14ac:dyDescent="0.3">
      <c r="C193" s="12"/>
      <c r="D193" s="11"/>
      <c r="E193" s="11"/>
      <c r="G193" s="11"/>
      <c r="I193" s="11"/>
    </row>
    <row r="194" spans="3:9" x14ac:dyDescent="0.3">
      <c r="C194" s="12"/>
      <c r="D194" s="11"/>
      <c r="E194" s="11"/>
      <c r="G194" s="11"/>
      <c r="I194" s="11"/>
    </row>
    <row r="195" spans="3:9" x14ac:dyDescent="0.3">
      <c r="C195" s="12"/>
      <c r="D195" s="11"/>
      <c r="E195" s="11"/>
      <c r="G195" s="11"/>
      <c r="I195" s="11"/>
    </row>
    <row r="196" spans="3:9" x14ac:dyDescent="0.3">
      <c r="C196" s="12"/>
      <c r="D196" s="11"/>
      <c r="E196" s="11"/>
      <c r="G196" s="11"/>
      <c r="I196" s="11"/>
    </row>
    <row r="197" spans="3:9" x14ac:dyDescent="0.3">
      <c r="C197" s="12"/>
      <c r="D197" s="11"/>
      <c r="E197" s="11"/>
      <c r="G197" s="11"/>
      <c r="I197" s="11"/>
    </row>
    <row r="198" spans="3:9" x14ac:dyDescent="0.3">
      <c r="C198" s="12"/>
      <c r="D198" s="11"/>
      <c r="E198" s="11"/>
      <c r="G198" s="11"/>
      <c r="I198" s="11"/>
    </row>
    <row r="199" spans="3:9" x14ac:dyDescent="0.3">
      <c r="C199" s="12"/>
      <c r="D199" s="11"/>
      <c r="E199" s="11"/>
      <c r="G199" s="11"/>
      <c r="I199" s="11"/>
    </row>
    <row r="200" spans="3:9" x14ac:dyDescent="0.3">
      <c r="C200" s="12"/>
      <c r="D200" s="11"/>
      <c r="E200" s="11"/>
      <c r="G200" s="11"/>
      <c r="I200" s="11"/>
    </row>
    <row r="201" spans="3:9" x14ac:dyDescent="0.3">
      <c r="C201" s="12"/>
      <c r="D201" s="11"/>
      <c r="E201" s="11"/>
      <c r="G201" s="11"/>
      <c r="I201" s="11"/>
    </row>
    <row r="202" spans="3:9" x14ac:dyDescent="0.3">
      <c r="C202" s="12"/>
      <c r="D202" s="11"/>
      <c r="E202" s="11"/>
      <c r="G202" s="11"/>
      <c r="I202" s="11"/>
    </row>
    <row r="203" spans="3:9" x14ac:dyDescent="0.3">
      <c r="C203" s="12"/>
      <c r="D203" s="11"/>
      <c r="E203" s="11"/>
      <c r="G203" s="11"/>
      <c r="I203" s="11"/>
    </row>
    <row r="204" spans="3:9" x14ac:dyDescent="0.3">
      <c r="C204" s="12"/>
      <c r="D204" s="11"/>
      <c r="E204" s="11"/>
      <c r="G204" s="11"/>
      <c r="I204" s="11"/>
    </row>
    <row r="205" spans="3:9" x14ac:dyDescent="0.3">
      <c r="C205" s="12"/>
      <c r="D205" s="11"/>
      <c r="E205" s="11"/>
      <c r="G205" s="11"/>
      <c r="I205" s="11"/>
    </row>
    <row r="206" spans="3:9" x14ac:dyDescent="0.3">
      <c r="C206" s="12"/>
      <c r="D206" s="11"/>
      <c r="E206" s="11"/>
      <c r="G206" s="11"/>
      <c r="I206" s="11"/>
    </row>
    <row r="207" spans="3:9" x14ac:dyDescent="0.3">
      <c r="C207" s="12"/>
      <c r="D207" s="11"/>
      <c r="E207" s="11"/>
      <c r="G207" s="11"/>
      <c r="I207" s="11"/>
    </row>
    <row r="208" spans="3:9" x14ac:dyDescent="0.3">
      <c r="C208" s="12"/>
      <c r="D208" s="11"/>
      <c r="E208" s="11"/>
      <c r="G208" s="11"/>
      <c r="I208" s="11"/>
    </row>
    <row r="209" spans="3:9" x14ac:dyDescent="0.3">
      <c r="C209" s="12"/>
      <c r="D209" s="11"/>
      <c r="E209" s="11"/>
      <c r="G209" s="11"/>
      <c r="I209" s="11"/>
    </row>
    <row r="210" spans="3:9" x14ac:dyDescent="0.3">
      <c r="C210" s="12"/>
      <c r="D210" s="11"/>
      <c r="E210" s="11"/>
      <c r="G210" s="11"/>
      <c r="I210" s="11"/>
    </row>
    <row r="211" spans="3:9" x14ac:dyDescent="0.3">
      <c r="C211" s="12"/>
      <c r="D211" s="11"/>
      <c r="E211" s="11"/>
      <c r="G211" s="11"/>
      <c r="I211" s="11"/>
    </row>
    <row r="212" spans="3:9" x14ac:dyDescent="0.3">
      <c r="C212" s="12"/>
      <c r="D212" s="11"/>
      <c r="E212" s="11"/>
      <c r="G212" s="11"/>
      <c r="I212" s="11"/>
    </row>
    <row r="213" spans="3:9" x14ac:dyDescent="0.3">
      <c r="C213" s="12"/>
      <c r="D213" s="11"/>
      <c r="E213" s="11"/>
      <c r="G213" s="11"/>
      <c r="I213" s="11"/>
    </row>
    <row r="214" spans="3:9" x14ac:dyDescent="0.3">
      <c r="C214" s="12"/>
      <c r="D214" s="11"/>
      <c r="E214" s="11"/>
      <c r="G214" s="11"/>
      <c r="I214" s="11"/>
    </row>
    <row r="215" spans="3:9" x14ac:dyDescent="0.3">
      <c r="C215" s="12"/>
      <c r="D215" s="11"/>
      <c r="E215" s="11"/>
      <c r="G215" s="11"/>
      <c r="I215" s="11"/>
    </row>
    <row r="216" spans="3:9" x14ac:dyDescent="0.3">
      <c r="C216" s="12"/>
      <c r="D216" s="11"/>
      <c r="E216" s="11"/>
      <c r="G216" s="11"/>
      <c r="I216" s="11"/>
    </row>
    <row r="217" spans="3:9" x14ac:dyDescent="0.3">
      <c r="C217" s="12"/>
      <c r="D217" s="11"/>
      <c r="E217" s="11"/>
      <c r="G217" s="11"/>
      <c r="I217" s="11"/>
    </row>
    <row r="218" spans="3:9" x14ac:dyDescent="0.3">
      <c r="C218" s="12"/>
      <c r="D218" s="11"/>
      <c r="E218" s="11"/>
      <c r="G218" s="11"/>
      <c r="I218" s="11"/>
    </row>
    <row r="219" spans="3:9" x14ac:dyDescent="0.3">
      <c r="C219" s="12"/>
      <c r="D219" s="11"/>
      <c r="E219" s="11"/>
      <c r="G219" s="11"/>
      <c r="I219" s="11"/>
    </row>
    <row r="220" spans="3:9" x14ac:dyDescent="0.3">
      <c r="C220" s="12"/>
      <c r="D220" s="11"/>
      <c r="E220" s="11"/>
      <c r="G220" s="11"/>
      <c r="I220" s="11"/>
    </row>
    <row r="221" spans="3:9" x14ac:dyDescent="0.3">
      <c r="C221" s="12"/>
      <c r="D221" s="11"/>
      <c r="E221" s="11"/>
      <c r="G221" s="11"/>
      <c r="I221" s="11"/>
    </row>
    <row r="222" spans="3:9" x14ac:dyDescent="0.3">
      <c r="C222" s="12"/>
      <c r="D222" s="11"/>
      <c r="E222" s="11"/>
      <c r="G222" s="11"/>
      <c r="I222" s="11"/>
    </row>
    <row r="223" spans="3:9" x14ac:dyDescent="0.3">
      <c r="C223" s="12"/>
      <c r="D223" s="11"/>
      <c r="E223" s="11"/>
      <c r="G223" s="11"/>
      <c r="I223" s="11"/>
    </row>
    <row r="224" spans="3:9" x14ac:dyDescent="0.3">
      <c r="C224" s="12"/>
      <c r="D224" s="11"/>
      <c r="E224" s="11"/>
      <c r="G224" s="11"/>
      <c r="I224" s="11"/>
    </row>
    <row r="225" spans="3:9" x14ac:dyDescent="0.3">
      <c r="C225" s="12"/>
      <c r="D225" s="11"/>
      <c r="E225" s="11"/>
      <c r="G225" s="11"/>
      <c r="I225" s="11"/>
    </row>
    <row r="226" spans="3:9" x14ac:dyDescent="0.3">
      <c r="C226" s="12"/>
      <c r="D226" s="11"/>
      <c r="E226" s="11"/>
      <c r="G226" s="11"/>
      <c r="I226" s="11"/>
    </row>
    <row r="227" spans="3:9" x14ac:dyDescent="0.3">
      <c r="C227" s="12"/>
      <c r="D227" s="11"/>
      <c r="E227" s="11"/>
      <c r="G227" s="11"/>
      <c r="I227" s="11"/>
    </row>
    <row r="228" spans="3:9" x14ac:dyDescent="0.3">
      <c r="C228" s="12"/>
      <c r="D228" s="11"/>
      <c r="E228" s="11"/>
      <c r="G228" s="11"/>
      <c r="I228" s="11"/>
    </row>
    <row r="229" spans="3:9" x14ac:dyDescent="0.3">
      <c r="C229" s="12"/>
      <c r="D229" s="11"/>
      <c r="E229" s="11"/>
      <c r="G229" s="11"/>
      <c r="I229" s="11"/>
    </row>
    <row r="230" spans="3:9" x14ac:dyDescent="0.3">
      <c r="C230" s="12"/>
      <c r="D230" s="11"/>
      <c r="E230" s="11"/>
      <c r="G230" s="11"/>
      <c r="I230" s="11"/>
    </row>
    <row r="231" spans="3:9" x14ac:dyDescent="0.3">
      <c r="C231" s="12"/>
      <c r="D231" s="11"/>
      <c r="E231" s="11"/>
      <c r="G231" s="11"/>
      <c r="I231" s="11"/>
    </row>
    <row r="232" spans="3:9" x14ac:dyDescent="0.3">
      <c r="C232" s="12"/>
      <c r="D232" s="11"/>
      <c r="E232" s="11"/>
      <c r="G232" s="11"/>
      <c r="I232" s="11"/>
    </row>
    <row r="233" spans="3:9" x14ac:dyDescent="0.3">
      <c r="C233" s="12"/>
      <c r="D233" s="11"/>
      <c r="E233" s="11"/>
      <c r="G233" s="11"/>
      <c r="I233" s="11"/>
    </row>
    <row r="234" spans="3:9" x14ac:dyDescent="0.3">
      <c r="C234" s="12"/>
      <c r="D234" s="11"/>
      <c r="E234" s="11"/>
      <c r="G234" s="11"/>
      <c r="I234" s="11"/>
    </row>
    <row r="235" spans="3:9" x14ac:dyDescent="0.3">
      <c r="C235" s="12"/>
      <c r="D235" s="11"/>
      <c r="E235" s="11"/>
      <c r="G235" s="11"/>
      <c r="I235" s="11"/>
    </row>
    <row r="236" spans="3:9" x14ac:dyDescent="0.3">
      <c r="C236" s="12"/>
      <c r="D236" s="11"/>
      <c r="E236" s="11"/>
      <c r="G236" s="11"/>
      <c r="I236" s="11"/>
    </row>
    <row r="237" spans="3:9" x14ac:dyDescent="0.3">
      <c r="C237" s="12"/>
      <c r="D237" s="11"/>
      <c r="E237" s="11"/>
      <c r="G237" s="11"/>
      <c r="I237" s="11"/>
    </row>
    <row r="238" spans="3:9" x14ac:dyDescent="0.3">
      <c r="C238" s="12"/>
      <c r="D238" s="11"/>
      <c r="E238" s="11"/>
      <c r="G238" s="11"/>
      <c r="I238" s="11"/>
    </row>
    <row r="239" spans="3:9" x14ac:dyDescent="0.3">
      <c r="C239" s="12"/>
      <c r="D239" s="11"/>
      <c r="E239" s="11"/>
      <c r="G239" s="11"/>
      <c r="I239" s="11"/>
    </row>
    <row r="240" spans="3:9" x14ac:dyDescent="0.3">
      <c r="C240" s="12"/>
      <c r="D240" s="11"/>
      <c r="E240" s="11"/>
      <c r="G240" s="11"/>
      <c r="I240" s="11"/>
    </row>
    <row r="241" spans="3:9" x14ac:dyDescent="0.3">
      <c r="C241" s="12"/>
      <c r="D241" s="11"/>
      <c r="E241" s="11"/>
      <c r="G241" s="11"/>
      <c r="I241" s="11"/>
    </row>
    <row r="242" spans="3:9" x14ac:dyDescent="0.3">
      <c r="C242" s="12"/>
      <c r="D242" s="11"/>
      <c r="E242" s="11"/>
      <c r="G242" s="11"/>
      <c r="I242" s="11"/>
    </row>
    <row r="243" spans="3:9" x14ac:dyDescent="0.3">
      <c r="C243" s="12"/>
      <c r="D243" s="11"/>
      <c r="E243" s="11"/>
      <c r="G243" s="11"/>
      <c r="I243" s="11"/>
    </row>
    <row r="244" spans="3:9" x14ac:dyDescent="0.3">
      <c r="C244" s="12"/>
      <c r="D244" s="11"/>
      <c r="E244" s="11"/>
      <c r="G244" s="11"/>
      <c r="I244" s="11"/>
    </row>
    <row r="245" spans="3:9" x14ac:dyDescent="0.3">
      <c r="C245" s="12"/>
      <c r="D245" s="11"/>
      <c r="E245" s="11"/>
      <c r="G245" s="11"/>
      <c r="I245" s="11"/>
    </row>
    <row r="246" spans="3:9" x14ac:dyDescent="0.3">
      <c r="C246" s="12"/>
      <c r="D246" s="11"/>
      <c r="E246" s="11"/>
      <c r="G246" s="11"/>
      <c r="I246" s="11"/>
    </row>
    <row r="247" spans="3:9" x14ac:dyDescent="0.3">
      <c r="C247" s="12"/>
      <c r="D247" s="11"/>
      <c r="E247" s="11"/>
      <c r="G247" s="11"/>
      <c r="I247" s="11"/>
    </row>
    <row r="248" spans="3:9" x14ac:dyDescent="0.3">
      <c r="C248" s="12"/>
      <c r="D248" s="11"/>
      <c r="E248" s="11"/>
      <c r="G248" s="11"/>
      <c r="I248" s="11"/>
    </row>
    <row r="249" spans="3:9" x14ac:dyDescent="0.3">
      <c r="C249" s="12"/>
      <c r="D249" s="11"/>
      <c r="E249" s="11"/>
      <c r="G249" s="11"/>
      <c r="I249" s="11"/>
    </row>
    <row r="250" spans="3:9" x14ac:dyDescent="0.3">
      <c r="C250" s="12"/>
      <c r="D250" s="11"/>
      <c r="E250" s="11"/>
      <c r="G250" s="11"/>
      <c r="I250" s="11"/>
    </row>
    <row r="251" spans="3:9" x14ac:dyDescent="0.3">
      <c r="C251" s="12"/>
      <c r="D251" s="11"/>
      <c r="E251" s="11"/>
      <c r="G251" s="11"/>
      <c r="I251" s="11"/>
    </row>
    <row r="252" spans="3:9" x14ac:dyDescent="0.3">
      <c r="C252" s="12"/>
      <c r="D252" s="11"/>
      <c r="E252" s="11"/>
      <c r="G252" s="11"/>
      <c r="I252" s="11"/>
    </row>
    <row r="253" spans="3:9" x14ac:dyDescent="0.3">
      <c r="C253" s="12"/>
      <c r="D253" s="11"/>
      <c r="E253" s="11"/>
      <c r="G253" s="11"/>
      <c r="I253" s="11"/>
    </row>
    <row r="254" spans="3:9" x14ac:dyDescent="0.3">
      <c r="C254" s="12"/>
      <c r="D254" s="11"/>
      <c r="E254" s="11"/>
      <c r="G254" s="11"/>
      <c r="I254" s="11"/>
    </row>
    <row r="255" spans="3:9" x14ac:dyDescent="0.3">
      <c r="C255" s="12"/>
      <c r="D255" s="11"/>
      <c r="E255" s="11"/>
      <c r="G255" s="11"/>
      <c r="I255" s="11"/>
    </row>
    <row r="256" spans="3:9" x14ac:dyDescent="0.3">
      <c r="C256" s="12"/>
      <c r="D256" s="11"/>
      <c r="E256" s="11"/>
      <c r="G256" s="11"/>
      <c r="I256" s="11"/>
    </row>
    <row r="257" spans="3:9" x14ac:dyDescent="0.3">
      <c r="C257" s="12"/>
      <c r="D257" s="11"/>
      <c r="E257" s="11"/>
      <c r="G257" s="11"/>
      <c r="I257" s="11"/>
    </row>
    <row r="258" spans="3:9" x14ac:dyDescent="0.3">
      <c r="C258" s="12"/>
      <c r="D258" s="11"/>
      <c r="E258" s="11"/>
      <c r="G258" s="11"/>
      <c r="I258" s="11"/>
    </row>
    <row r="259" spans="3:9" x14ac:dyDescent="0.3">
      <c r="C259" s="12"/>
      <c r="D259" s="11"/>
      <c r="E259" s="11"/>
      <c r="G259" s="11"/>
      <c r="I259" s="11"/>
    </row>
    <row r="260" spans="3:9" x14ac:dyDescent="0.3">
      <c r="C260" s="12"/>
      <c r="D260" s="11"/>
      <c r="E260" s="11"/>
      <c r="G260" s="11"/>
      <c r="I260" s="11"/>
    </row>
    <row r="261" spans="3:9" x14ac:dyDescent="0.3">
      <c r="C261" s="12"/>
      <c r="D261" s="11"/>
      <c r="E261" s="11"/>
      <c r="G261" s="11"/>
      <c r="I261" s="11"/>
    </row>
    <row r="262" spans="3:9" x14ac:dyDescent="0.3">
      <c r="C262" s="12"/>
      <c r="D262" s="11"/>
      <c r="E262" s="11"/>
      <c r="G262" s="11"/>
      <c r="I262" s="11"/>
    </row>
    <row r="263" spans="3:9" x14ac:dyDescent="0.3">
      <c r="C263" s="12"/>
      <c r="D263" s="11"/>
      <c r="E263" s="11"/>
      <c r="G263" s="11"/>
      <c r="I263" s="11"/>
    </row>
    <row r="264" spans="3:9" x14ac:dyDescent="0.3">
      <c r="C264" s="12"/>
      <c r="D264" s="11"/>
      <c r="E264" s="11"/>
      <c r="G264" s="11"/>
      <c r="I264" s="11"/>
    </row>
    <row r="265" spans="3:9" x14ac:dyDescent="0.3">
      <c r="C265" s="12"/>
      <c r="D265" s="11"/>
      <c r="E265" s="11"/>
      <c r="G265" s="11"/>
      <c r="I265" s="11"/>
    </row>
    <row r="266" spans="3:9" x14ac:dyDescent="0.3">
      <c r="C266" s="12"/>
      <c r="D266" s="11"/>
      <c r="E266" s="11"/>
      <c r="G266" s="11"/>
      <c r="I266" s="11"/>
    </row>
    <row r="267" spans="3:9" x14ac:dyDescent="0.3">
      <c r="C267" s="12"/>
      <c r="D267" s="11"/>
      <c r="E267" s="11"/>
      <c r="G267" s="11"/>
      <c r="I267" s="11"/>
    </row>
    <row r="268" spans="3:9" x14ac:dyDescent="0.3">
      <c r="C268" s="12"/>
      <c r="D268" s="11"/>
      <c r="E268" s="11"/>
      <c r="G268" s="11"/>
      <c r="I268" s="11"/>
    </row>
    <row r="269" spans="3:9" x14ac:dyDescent="0.3">
      <c r="C269" s="12"/>
      <c r="D269" s="11"/>
      <c r="E269" s="11"/>
      <c r="G269" s="11"/>
      <c r="I269" s="11"/>
    </row>
    <row r="270" spans="3:9" x14ac:dyDescent="0.3">
      <c r="C270" s="12"/>
      <c r="D270" s="11"/>
      <c r="E270" s="11"/>
      <c r="G270" s="11"/>
      <c r="I270" s="11"/>
    </row>
    <row r="271" spans="3:9" x14ac:dyDescent="0.3">
      <c r="C271" s="12"/>
      <c r="D271" s="11"/>
      <c r="E271" s="11"/>
      <c r="G271" s="11"/>
      <c r="I271" s="11"/>
    </row>
    <row r="272" spans="3:9" x14ac:dyDescent="0.3">
      <c r="C272" s="12"/>
      <c r="D272" s="11"/>
      <c r="E272" s="11"/>
      <c r="G272" s="11"/>
      <c r="I272" s="11"/>
    </row>
    <row r="273" spans="3:9" x14ac:dyDescent="0.3">
      <c r="C273" s="12"/>
      <c r="D273" s="11"/>
      <c r="E273" s="11"/>
      <c r="G273" s="11"/>
      <c r="I273" s="11"/>
    </row>
    <row r="274" spans="3:9" x14ac:dyDescent="0.3">
      <c r="C274" s="12"/>
      <c r="D274" s="11"/>
      <c r="E274" s="11"/>
      <c r="G274" s="11"/>
      <c r="I274" s="11"/>
    </row>
    <row r="275" spans="3:9" x14ac:dyDescent="0.3">
      <c r="C275" s="12"/>
      <c r="D275" s="11"/>
      <c r="E275" s="11"/>
      <c r="G275" s="11"/>
      <c r="I275" s="11"/>
    </row>
    <row r="276" spans="3:9" x14ac:dyDescent="0.3">
      <c r="C276" s="12"/>
      <c r="D276" s="11"/>
      <c r="E276" s="11"/>
      <c r="G276" s="11"/>
      <c r="I276" s="11"/>
    </row>
    <row r="277" spans="3:9" x14ac:dyDescent="0.3">
      <c r="C277" s="12"/>
      <c r="D277" s="11"/>
      <c r="E277" s="11"/>
      <c r="G277" s="11"/>
      <c r="I277" s="11"/>
    </row>
    <row r="278" spans="3:9" x14ac:dyDescent="0.3">
      <c r="C278" s="12"/>
      <c r="D278" s="11"/>
      <c r="E278" s="11"/>
      <c r="G278" s="11"/>
      <c r="I278" s="11"/>
    </row>
    <row r="279" spans="3:9" x14ac:dyDescent="0.3">
      <c r="C279" s="12"/>
      <c r="D279" s="11"/>
      <c r="E279" s="11"/>
      <c r="G279" s="11"/>
      <c r="I279" s="11"/>
    </row>
    <row r="280" spans="3:9" x14ac:dyDescent="0.3">
      <c r="C280" s="12"/>
      <c r="D280" s="11"/>
      <c r="E280" s="11"/>
      <c r="G280" s="11"/>
      <c r="I280" s="11"/>
    </row>
    <row r="281" spans="3:9" x14ac:dyDescent="0.3">
      <c r="C281" s="12"/>
      <c r="D281" s="11"/>
      <c r="E281" s="11"/>
      <c r="G281" s="11"/>
      <c r="I281" s="11"/>
    </row>
    <row r="282" spans="3:9" x14ac:dyDescent="0.3">
      <c r="C282" s="12"/>
      <c r="D282" s="11"/>
      <c r="E282" s="11"/>
      <c r="G282" s="11"/>
      <c r="I282" s="11"/>
    </row>
    <row r="283" spans="3:9" x14ac:dyDescent="0.3">
      <c r="C283" s="12"/>
      <c r="D283" s="11"/>
      <c r="E283" s="11"/>
      <c r="G283" s="11"/>
      <c r="I283" s="11"/>
    </row>
    <row r="284" spans="3:9" x14ac:dyDescent="0.3">
      <c r="C284" s="12"/>
      <c r="D284" s="11"/>
      <c r="E284" s="11"/>
      <c r="G284" s="11"/>
      <c r="I284" s="11"/>
    </row>
    <row r="285" spans="3:9" x14ac:dyDescent="0.3">
      <c r="C285" s="12"/>
      <c r="D285" s="11"/>
      <c r="E285" s="11"/>
      <c r="G285" s="11"/>
      <c r="I285" s="11"/>
    </row>
    <row r="286" spans="3:9" x14ac:dyDescent="0.3">
      <c r="C286" s="12"/>
      <c r="D286" s="11"/>
      <c r="E286" s="11"/>
      <c r="G286" s="11"/>
      <c r="I286" s="11"/>
    </row>
    <row r="287" spans="3:9" x14ac:dyDescent="0.3">
      <c r="C287" s="12"/>
      <c r="D287" s="11"/>
      <c r="E287" s="11"/>
      <c r="G287" s="11"/>
      <c r="I287" s="11"/>
    </row>
    <row r="288" spans="3:9" x14ac:dyDescent="0.3">
      <c r="C288" s="12"/>
      <c r="D288" s="11"/>
      <c r="E288" s="11"/>
      <c r="G288" s="11"/>
      <c r="I288" s="11"/>
    </row>
    <row r="289" spans="3:9" x14ac:dyDescent="0.3">
      <c r="C289" s="12"/>
      <c r="D289" s="11"/>
      <c r="E289" s="11"/>
      <c r="G289" s="11"/>
      <c r="I289" s="11"/>
    </row>
    <row r="290" spans="3:9" x14ac:dyDescent="0.3">
      <c r="C290" s="12"/>
      <c r="D290" s="11"/>
      <c r="E290" s="11"/>
      <c r="G290" s="11"/>
      <c r="I290" s="11"/>
    </row>
    <row r="291" spans="3:9" x14ac:dyDescent="0.3">
      <c r="C291" s="12"/>
      <c r="D291" s="11"/>
      <c r="E291" s="11"/>
      <c r="G291" s="11"/>
      <c r="I291" s="11"/>
    </row>
    <row r="292" spans="3:9" x14ac:dyDescent="0.3">
      <c r="C292" s="12"/>
      <c r="D292" s="11"/>
      <c r="E292" s="11"/>
      <c r="G292" s="11"/>
      <c r="I292" s="11"/>
    </row>
    <row r="293" spans="3:9" x14ac:dyDescent="0.3">
      <c r="C293" s="12"/>
      <c r="D293" s="11"/>
      <c r="E293" s="11"/>
      <c r="G293" s="11"/>
      <c r="I293" s="11"/>
    </row>
    <row r="294" spans="3:9" x14ac:dyDescent="0.3">
      <c r="C294" s="12"/>
      <c r="D294" s="11"/>
      <c r="E294" s="11"/>
      <c r="G294" s="11"/>
      <c r="I294" s="11"/>
    </row>
    <row r="295" spans="3:9" x14ac:dyDescent="0.3">
      <c r="C295" s="12"/>
      <c r="D295" s="11"/>
      <c r="E295" s="11"/>
      <c r="G295" s="11"/>
      <c r="I295" s="11"/>
    </row>
    <row r="296" spans="3:9" x14ac:dyDescent="0.3">
      <c r="C296" s="12"/>
      <c r="D296" s="11"/>
      <c r="E296" s="11"/>
      <c r="G296" s="11"/>
      <c r="I296" s="11"/>
    </row>
    <row r="297" spans="3:9" x14ac:dyDescent="0.3">
      <c r="C297" s="12"/>
      <c r="D297" s="11"/>
      <c r="E297" s="11"/>
      <c r="G297" s="11"/>
      <c r="I297" s="11"/>
    </row>
    <row r="298" spans="3:9" x14ac:dyDescent="0.3">
      <c r="C298" s="12"/>
      <c r="D298" s="11"/>
      <c r="E298" s="11"/>
      <c r="G298" s="11"/>
      <c r="I298" s="11"/>
    </row>
    <row r="299" spans="3:9" x14ac:dyDescent="0.3">
      <c r="C299" s="12"/>
      <c r="D299" s="11"/>
      <c r="E299" s="11"/>
      <c r="G299" s="11"/>
      <c r="I299" s="11"/>
    </row>
    <row r="300" spans="3:9" x14ac:dyDescent="0.3">
      <c r="C300" s="12"/>
      <c r="D300" s="11"/>
      <c r="E300" s="11"/>
      <c r="G300" s="11"/>
      <c r="I300" s="11"/>
    </row>
    <row r="301" spans="3:9" x14ac:dyDescent="0.3">
      <c r="C301" s="12"/>
      <c r="D301" s="11"/>
      <c r="E301" s="11"/>
      <c r="G301" s="11"/>
      <c r="I301" s="11"/>
    </row>
    <row r="302" spans="3:9" x14ac:dyDescent="0.3">
      <c r="C302" s="12"/>
      <c r="D302" s="11"/>
      <c r="E302" s="11"/>
      <c r="G302" s="11"/>
      <c r="I302" s="11"/>
    </row>
    <row r="303" spans="3:9" x14ac:dyDescent="0.3">
      <c r="C303" s="12"/>
      <c r="D303" s="11"/>
      <c r="E303" s="11"/>
      <c r="G303" s="11"/>
      <c r="I303" s="11"/>
    </row>
    <row r="304" spans="3:9" x14ac:dyDescent="0.3">
      <c r="C304" s="12"/>
      <c r="D304" s="11"/>
      <c r="E304" s="11"/>
      <c r="G304" s="11"/>
      <c r="I304" s="11"/>
    </row>
    <row r="305" spans="3:9" x14ac:dyDescent="0.3">
      <c r="C305" s="12"/>
      <c r="D305" s="11"/>
      <c r="E305" s="11"/>
      <c r="G305" s="11"/>
      <c r="I305" s="11"/>
    </row>
    <row r="306" spans="3:9" x14ac:dyDescent="0.3">
      <c r="C306" s="12"/>
      <c r="D306" s="11"/>
      <c r="E306" s="11"/>
      <c r="G306" s="11"/>
      <c r="I306" s="11"/>
    </row>
    <row r="307" spans="3:9" x14ac:dyDescent="0.3">
      <c r="C307" s="12"/>
      <c r="D307" s="11"/>
      <c r="E307" s="11"/>
      <c r="G307" s="11"/>
      <c r="I307" s="11"/>
    </row>
    <row r="308" spans="3:9" x14ac:dyDescent="0.3">
      <c r="C308" s="12"/>
      <c r="D308" s="11"/>
      <c r="E308" s="11"/>
      <c r="G308" s="11"/>
      <c r="I308" s="11"/>
    </row>
    <row r="309" spans="3:9" x14ac:dyDescent="0.3">
      <c r="C309" s="12"/>
      <c r="D309" s="11"/>
      <c r="E309" s="11"/>
      <c r="G309" s="11"/>
      <c r="I309" s="11"/>
    </row>
    <row r="310" spans="3:9" x14ac:dyDescent="0.3">
      <c r="C310" s="12"/>
      <c r="D310" s="11"/>
      <c r="E310" s="11"/>
      <c r="G310" s="11"/>
      <c r="I310" s="11"/>
    </row>
    <row r="311" spans="3:9" x14ac:dyDescent="0.3">
      <c r="C311" s="12"/>
      <c r="D311" s="11"/>
      <c r="E311" s="11"/>
      <c r="G311" s="11"/>
      <c r="I311" s="11"/>
    </row>
    <row r="312" spans="3:9" x14ac:dyDescent="0.3">
      <c r="C312" s="12"/>
      <c r="D312" s="11"/>
      <c r="E312" s="11"/>
      <c r="G312" s="11"/>
      <c r="I312" s="11"/>
    </row>
    <row r="313" spans="3:9" x14ac:dyDescent="0.3">
      <c r="C313" s="12"/>
      <c r="D313" s="11"/>
      <c r="E313" s="11"/>
      <c r="G313" s="11"/>
      <c r="I313" s="11"/>
    </row>
    <row r="314" spans="3:9" x14ac:dyDescent="0.3">
      <c r="C314" s="12"/>
      <c r="D314" s="11"/>
      <c r="E314" s="11"/>
      <c r="G314" s="11"/>
      <c r="I314" s="11"/>
    </row>
    <row r="315" spans="3:9" x14ac:dyDescent="0.3">
      <c r="C315" s="12"/>
      <c r="D315" s="11"/>
      <c r="E315" s="11"/>
      <c r="G315" s="11"/>
      <c r="I315" s="11"/>
    </row>
    <row r="316" spans="3:9" x14ac:dyDescent="0.3">
      <c r="C316" s="12"/>
      <c r="D316" s="11"/>
      <c r="E316" s="11"/>
      <c r="G316" s="11"/>
      <c r="I316" s="11"/>
    </row>
    <row r="317" spans="3:9" x14ac:dyDescent="0.3">
      <c r="C317" s="12"/>
      <c r="D317" s="11"/>
      <c r="E317" s="11"/>
      <c r="G317" s="11"/>
      <c r="I317" s="11"/>
    </row>
    <row r="318" spans="3:9" x14ac:dyDescent="0.3">
      <c r="C318" s="12"/>
      <c r="D318" s="11"/>
      <c r="E318" s="11"/>
      <c r="G318" s="11"/>
      <c r="I318" s="11"/>
    </row>
    <row r="319" spans="3:9" x14ac:dyDescent="0.3">
      <c r="C319" s="12"/>
      <c r="D319" s="11"/>
      <c r="E319" s="11"/>
      <c r="G319" s="11"/>
      <c r="I319" s="11"/>
    </row>
    <row r="320" spans="3:9" x14ac:dyDescent="0.3">
      <c r="C320" s="12"/>
      <c r="D320" s="11"/>
      <c r="E320" s="11"/>
      <c r="G320" s="11"/>
      <c r="I320" s="11"/>
    </row>
    <row r="321" spans="3:9" x14ac:dyDescent="0.3">
      <c r="C321" s="12"/>
      <c r="D321" s="11"/>
      <c r="E321" s="11"/>
      <c r="G321" s="11"/>
      <c r="I321" s="11"/>
    </row>
    <row r="322" spans="3:9" x14ac:dyDescent="0.3">
      <c r="C322" s="12"/>
      <c r="D322" s="11"/>
      <c r="E322" s="11"/>
      <c r="G322" s="11"/>
      <c r="I322" s="11"/>
    </row>
    <row r="323" spans="3:9" x14ac:dyDescent="0.3">
      <c r="C323" s="12"/>
      <c r="D323" s="11"/>
      <c r="E323" s="11"/>
      <c r="G323" s="11"/>
      <c r="I323" s="11"/>
    </row>
    <row r="324" spans="3:9" x14ac:dyDescent="0.3">
      <c r="C324" s="12"/>
      <c r="D324" s="11"/>
      <c r="E324" s="11"/>
      <c r="G324" s="11"/>
      <c r="I324" s="11"/>
    </row>
    <row r="325" spans="3:9" x14ac:dyDescent="0.3">
      <c r="C325" s="12"/>
      <c r="D325" s="11"/>
      <c r="E325" s="11"/>
      <c r="G325" s="11"/>
      <c r="I325" s="11"/>
    </row>
    <row r="326" spans="3:9" x14ac:dyDescent="0.3">
      <c r="C326" s="12"/>
      <c r="D326" s="11"/>
      <c r="E326" s="11"/>
      <c r="G326" s="11"/>
      <c r="I326" s="11"/>
    </row>
    <row r="327" spans="3:9" x14ac:dyDescent="0.3">
      <c r="C327" s="12"/>
      <c r="D327" s="11"/>
      <c r="E327" s="11"/>
      <c r="G327" s="11"/>
      <c r="I327" s="11"/>
    </row>
    <row r="328" spans="3:9" x14ac:dyDescent="0.3">
      <c r="C328" s="12"/>
      <c r="D328" s="11"/>
      <c r="E328" s="11"/>
      <c r="G328" s="11"/>
      <c r="I328" s="11"/>
    </row>
    <row r="329" spans="3:9" x14ac:dyDescent="0.3">
      <c r="C329" s="12"/>
      <c r="D329" s="11"/>
      <c r="E329" s="11"/>
      <c r="G329" s="11"/>
      <c r="I329" s="11"/>
    </row>
    <row r="330" spans="3:9" x14ac:dyDescent="0.3">
      <c r="C330" s="12"/>
      <c r="D330" s="11"/>
      <c r="E330" s="11"/>
      <c r="G330" s="11"/>
      <c r="I330" s="11"/>
    </row>
    <row r="331" spans="3:9" x14ac:dyDescent="0.3">
      <c r="C331" s="12"/>
      <c r="D331" s="11"/>
      <c r="E331" s="11"/>
      <c r="G331" s="11"/>
      <c r="I331" s="11"/>
    </row>
    <row r="332" spans="3:9" x14ac:dyDescent="0.3">
      <c r="C332" s="12"/>
      <c r="D332" s="11"/>
      <c r="E332" s="11"/>
      <c r="G332" s="11"/>
      <c r="I332" s="11"/>
    </row>
    <row r="333" spans="3:9" x14ac:dyDescent="0.3">
      <c r="C333" s="12"/>
      <c r="D333" s="11"/>
      <c r="E333" s="11"/>
      <c r="G333" s="11"/>
      <c r="I333" s="11"/>
    </row>
    <row r="334" spans="3:9" x14ac:dyDescent="0.3">
      <c r="C334" s="12"/>
      <c r="D334" s="11"/>
      <c r="E334" s="11"/>
      <c r="G334" s="11"/>
      <c r="I334" s="11"/>
    </row>
    <row r="335" spans="3:9" x14ac:dyDescent="0.3">
      <c r="C335" s="12"/>
      <c r="D335" s="11"/>
      <c r="E335" s="11"/>
      <c r="G335" s="11"/>
      <c r="I335" s="11"/>
    </row>
    <row r="336" spans="3:9" x14ac:dyDescent="0.3">
      <c r="C336" s="12"/>
      <c r="D336" s="11"/>
      <c r="E336" s="11"/>
      <c r="G336" s="11"/>
      <c r="I336" s="11"/>
    </row>
    <row r="337" spans="3:9" x14ac:dyDescent="0.3">
      <c r="C337" s="12"/>
      <c r="D337" s="11"/>
      <c r="E337" s="11"/>
      <c r="G337" s="11"/>
      <c r="I337" s="11"/>
    </row>
    <row r="338" spans="3:9" x14ac:dyDescent="0.3">
      <c r="C338" s="12"/>
      <c r="D338" s="11"/>
      <c r="E338" s="11"/>
      <c r="G338" s="11"/>
      <c r="I338" s="11"/>
    </row>
    <row r="339" spans="3:9" x14ac:dyDescent="0.3">
      <c r="C339" s="12"/>
      <c r="D339" s="11"/>
      <c r="E339" s="11"/>
      <c r="G339" s="11"/>
      <c r="I339" s="11"/>
    </row>
    <row r="340" spans="3:9" x14ac:dyDescent="0.3">
      <c r="C340" s="12"/>
      <c r="D340" s="11"/>
      <c r="E340" s="11"/>
      <c r="G340" s="11"/>
      <c r="I340" s="11"/>
    </row>
    <row r="341" spans="3:9" x14ac:dyDescent="0.3">
      <c r="C341" s="12"/>
      <c r="D341" s="11"/>
      <c r="E341" s="11"/>
      <c r="G341" s="11"/>
      <c r="I341" s="11"/>
    </row>
    <row r="342" spans="3:9" x14ac:dyDescent="0.3">
      <c r="C342" s="12"/>
      <c r="D342" s="11"/>
      <c r="E342" s="11"/>
      <c r="G342" s="11"/>
      <c r="I342" s="11"/>
    </row>
    <row r="343" spans="3:9" x14ac:dyDescent="0.3">
      <c r="C343" s="12"/>
      <c r="D343" s="11"/>
      <c r="E343" s="11"/>
      <c r="G343" s="11"/>
      <c r="I343" s="11"/>
    </row>
    <row r="344" spans="3:9" x14ac:dyDescent="0.3">
      <c r="C344" s="12"/>
      <c r="D344" s="11"/>
      <c r="E344" s="11"/>
      <c r="G344" s="11"/>
      <c r="I344" s="11"/>
    </row>
    <row r="345" spans="3:9" x14ac:dyDescent="0.3">
      <c r="C345" s="12"/>
      <c r="D345" s="11"/>
      <c r="E345" s="11"/>
      <c r="G345" s="11"/>
      <c r="I345" s="11"/>
    </row>
    <row r="346" spans="3:9" x14ac:dyDescent="0.3">
      <c r="C346" s="12"/>
      <c r="D346" s="11"/>
      <c r="E346" s="11"/>
      <c r="G346" s="11"/>
      <c r="I346" s="11"/>
    </row>
    <row r="347" spans="3:9" x14ac:dyDescent="0.3">
      <c r="C347" s="12"/>
      <c r="D347" s="11"/>
      <c r="E347" s="11"/>
      <c r="G347" s="11"/>
      <c r="I347" s="11"/>
    </row>
    <row r="348" spans="3:9" x14ac:dyDescent="0.3">
      <c r="C348" s="12"/>
      <c r="D348" s="11"/>
      <c r="E348" s="11"/>
      <c r="G348" s="11"/>
      <c r="I348" s="11"/>
    </row>
    <row r="349" spans="3:9" x14ac:dyDescent="0.3">
      <c r="C349" s="12"/>
      <c r="D349" s="11"/>
      <c r="E349" s="11"/>
      <c r="G349" s="11"/>
      <c r="I349" s="11"/>
    </row>
    <row r="350" spans="3:9" x14ac:dyDescent="0.3">
      <c r="C350" s="12"/>
      <c r="D350" s="11"/>
      <c r="E350" s="11"/>
      <c r="G350" s="11"/>
      <c r="I350" s="11"/>
    </row>
    <row r="351" spans="3:9" x14ac:dyDescent="0.3">
      <c r="C351" s="12"/>
      <c r="D351" s="11"/>
      <c r="E351" s="11"/>
      <c r="G351" s="11"/>
      <c r="I351" s="11"/>
    </row>
    <row r="352" spans="3:9" x14ac:dyDescent="0.3">
      <c r="C352" s="12"/>
      <c r="D352" s="11"/>
      <c r="E352" s="11"/>
      <c r="G352" s="11"/>
      <c r="I352" s="11"/>
    </row>
    <row r="353" spans="3:9" x14ac:dyDescent="0.3">
      <c r="C353" s="12"/>
      <c r="D353" s="11"/>
      <c r="E353" s="11"/>
      <c r="G353" s="11"/>
      <c r="I353" s="11"/>
    </row>
    <row r="354" spans="3:9" x14ac:dyDescent="0.3">
      <c r="C354" s="12"/>
      <c r="D354" s="11"/>
      <c r="E354" s="11"/>
      <c r="G354" s="11"/>
      <c r="I354" s="11"/>
    </row>
    <row r="355" spans="3:9" x14ac:dyDescent="0.3">
      <c r="C355" s="12"/>
      <c r="D355" s="11"/>
      <c r="G355" s="11"/>
      <c r="I355" s="11"/>
    </row>
    <row r="356" spans="3:9" x14ac:dyDescent="0.3">
      <c r="C356" s="12"/>
      <c r="D356" s="11"/>
      <c r="G356" s="11"/>
      <c r="I356" s="11"/>
    </row>
    <row r="357" spans="3:9" x14ac:dyDescent="0.3">
      <c r="C357" s="12"/>
      <c r="D357" s="11"/>
      <c r="G357" s="11"/>
      <c r="I357" s="11"/>
    </row>
    <row r="358" spans="3:9" x14ac:dyDescent="0.3">
      <c r="C358" s="12"/>
      <c r="D358" s="11"/>
      <c r="G358" s="11"/>
      <c r="I358" s="11"/>
    </row>
    <row r="359" spans="3:9" x14ac:dyDescent="0.3">
      <c r="C359" s="12"/>
      <c r="D359" s="11"/>
      <c r="G359" s="11"/>
      <c r="I359" s="11"/>
    </row>
    <row r="360" spans="3:9" x14ac:dyDescent="0.3">
      <c r="C360" s="12"/>
      <c r="D360" s="11"/>
      <c r="G360" s="11"/>
      <c r="I360" s="11"/>
    </row>
    <row r="361" spans="3:9" x14ac:dyDescent="0.3">
      <c r="C361" s="12"/>
      <c r="D361" s="11"/>
      <c r="G361" s="11"/>
      <c r="I361" s="11"/>
    </row>
    <row r="362" spans="3:9" x14ac:dyDescent="0.3">
      <c r="C362" s="12"/>
      <c r="D362" s="11"/>
      <c r="G362" s="11"/>
      <c r="I362" s="11"/>
    </row>
    <row r="363" spans="3:9" x14ac:dyDescent="0.3">
      <c r="C363" s="12"/>
      <c r="D363" s="11"/>
      <c r="G363" s="11"/>
      <c r="I363" s="11"/>
    </row>
    <row r="364" spans="3:9" x14ac:dyDescent="0.3">
      <c r="C364" s="12"/>
      <c r="D364" s="11"/>
      <c r="G364" s="11"/>
      <c r="I364" s="11"/>
    </row>
    <row r="365" spans="3:9" x14ac:dyDescent="0.3">
      <c r="C365" s="12"/>
      <c r="D365" s="11"/>
      <c r="G365" s="11"/>
      <c r="I365" s="11"/>
    </row>
    <row r="366" spans="3:9" x14ac:dyDescent="0.3">
      <c r="C366" s="12"/>
      <c r="D366" s="11"/>
      <c r="G366" s="11"/>
      <c r="I366" s="11"/>
    </row>
    <row r="367" spans="3:9" x14ac:dyDescent="0.3">
      <c r="C367" s="12"/>
      <c r="D367" s="11"/>
      <c r="G367" s="11"/>
      <c r="I367" s="11"/>
    </row>
    <row r="368" spans="3:9" x14ac:dyDescent="0.3">
      <c r="C368" s="12"/>
      <c r="D368" s="11"/>
      <c r="G368" s="11"/>
      <c r="I368" s="11"/>
    </row>
    <row r="369" spans="3:9" x14ac:dyDescent="0.3">
      <c r="C369" s="12"/>
      <c r="D369" s="11"/>
      <c r="G369" s="11"/>
      <c r="I369" s="11"/>
    </row>
    <row r="370" spans="3:9" x14ac:dyDescent="0.3">
      <c r="C370" s="12"/>
      <c r="D370" s="11"/>
      <c r="G370" s="11"/>
      <c r="I370" s="11"/>
    </row>
    <row r="371" spans="3:9" x14ac:dyDescent="0.3">
      <c r="C371" s="12"/>
      <c r="D371" s="11"/>
      <c r="G371" s="11"/>
      <c r="I371" s="11"/>
    </row>
    <row r="372" spans="3:9" x14ac:dyDescent="0.3">
      <c r="C372" s="12"/>
      <c r="D372" s="11"/>
      <c r="G372" s="11"/>
      <c r="I372" s="11"/>
    </row>
    <row r="373" spans="3:9" x14ac:dyDescent="0.3">
      <c r="C373" s="12"/>
      <c r="D373" s="11"/>
      <c r="G373" s="11"/>
      <c r="I373" s="11"/>
    </row>
    <row r="374" spans="3:9" x14ac:dyDescent="0.3">
      <c r="C374" s="12"/>
      <c r="D374" s="11"/>
      <c r="G374" s="11"/>
      <c r="I374" s="11"/>
    </row>
    <row r="375" spans="3:9" x14ac:dyDescent="0.3">
      <c r="C375" s="12"/>
      <c r="D375" s="11"/>
      <c r="G375" s="11"/>
      <c r="I375" s="11"/>
    </row>
    <row r="376" spans="3:9" x14ac:dyDescent="0.3">
      <c r="C376" s="12"/>
      <c r="D376" s="11"/>
      <c r="G376" s="11"/>
      <c r="I376" s="11"/>
    </row>
    <row r="377" spans="3:9" x14ac:dyDescent="0.3">
      <c r="C377" s="12"/>
      <c r="D377" s="11"/>
      <c r="G377" s="11"/>
      <c r="I377" s="11"/>
    </row>
    <row r="378" spans="3:9" x14ac:dyDescent="0.3">
      <c r="C378" s="12"/>
      <c r="D378" s="11"/>
      <c r="G378" s="11"/>
      <c r="I378" s="11"/>
    </row>
    <row r="379" spans="3:9" x14ac:dyDescent="0.3">
      <c r="C379" s="12"/>
      <c r="D379" s="11"/>
      <c r="G379" s="11"/>
      <c r="I379" s="11"/>
    </row>
    <row r="380" spans="3:9" x14ac:dyDescent="0.3">
      <c r="C380" s="12"/>
      <c r="G380" s="11"/>
      <c r="I380" s="11"/>
    </row>
    <row r="381" spans="3:9" x14ac:dyDescent="0.3">
      <c r="C381" s="12"/>
      <c r="G381" s="11"/>
      <c r="I381" s="11"/>
    </row>
    <row r="382" spans="3:9" x14ac:dyDescent="0.3">
      <c r="C382" s="12"/>
      <c r="G382" s="11"/>
      <c r="I382" s="11"/>
    </row>
    <row r="383" spans="3:9" x14ac:dyDescent="0.3">
      <c r="C383" s="12"/>
      <c r="G383" s="11"/>
      <c r="I383" s="11"/>
    </row>
    <row r="384" spans="3:9" x14ac:dyDescent="0.3">
      <c r="C384" s="12"/>
      <c r="G384" s="11"/>
      <c r="I384" s="11"/>
    </row>
    <row r="385" spans="3:9" x14ac:dyDescent="0.3">
      <c r="C385" s="12"/>
      <c r="G385" s="11"/>
      <c r="I385" s="11"/>
    </row>
    <row r="386" spans="3:9" x14ac:dyDescent="0.3">
      <c r="C386" s="12"/>
      <c r="G386" s="11"/>
      <c r="I386" s="11"/>
    </row>
    <row r="387" spans="3:9" x14ac:dyDescent="0.3">
      <c r="C387" s="12"/>
      <c r="G387" s="11"/>
      <c r="I387" s="11"/>
    </row>
    <row r="388" spans="3:9" x14ac:dyDescent="0.3">
      <c r="C388" s="12"/>
      <c r="G388" s="11"/>
      <c r="I388" s="11"/>
    </row>
    <row r="389" spans="3:9" x14ac:dyDescent="0.3">
      <c r="C389" s="12"/>
      <c r="G389" s="11"/>
      <c r="I389" s="11"/>
    </row>
    <row r="390" spans="3:9" x14ac:dyDescent="0.3">
      <c r="C390" s="12"/>
      <c r="G390" s="11"/>
      <c r="I390" s="11"/>
    </row>
    <row r="391" spans="3:9" x14ac:dyDescent="0.3">
      <c r="C391" s="12"/>
      <c r="G391" s="11"/>
      <c r="I391" s="11"/>
    </row>
    <row r="392" spans="3:9" x14ac:dyDescent="0.3">
      <c r="C392" s="12"/>
      <c r="G392" s="11"/>
      <c r="I392" s="11"/>
    </row>
    <row r="393" spans="3:9" x14ac:dyDescent="0.3">
      <c r="C393" s="12"/>
      <c r="G393" s="11"/>
      <c r="I393" s="11"/>
    </row>
    <row r="394" spans="3:9" x14ac:dyDescent="0.3">
      <c r="C394" s="12"/>
      <c r="G394" s="11"/>
      <c r="I394" s="11"/>
    </row>
    <row r="395" spans="3:9" x14ac:dyDescent="0.3">
      <c r="C395" s="12"/>
      <c r="G395" s="11"/>
      <c r="I395" s="11"/>
    </row>
    <row r="396" spans="3:9" x14ac:dyDescent="0.3">
      <c r="C396" s="12"/>
      <c r="G396" s="11"/>
      <c r="I396" s="11"/>
    </row>
    <row r="397" spans="3:9" x14ac:dyDescent="0.3">
      <c r="C397" s="12"/>
      <c r="G397" s="11"/>
      <c r="I397" s="11"/>
    </row>
    <row r="398" spans="3:9" x14ac:dyDescent="0.3">
      <c r="C398" s="12"/>
      <c r="G398" s="11"/>
      <c r="I398" s="11"/>
    </row>
    <row r="399" spans="3:9" x14ac:dyDescent="0.3">
      <c r="C399" s="12"/>
      <c r="G399" s="11"/>
      <c r="I399" s="11"/>
    </row>
    <row r="400" spans="3:9" x14ac:dyDescent="0.3">
      <c r="C400" s="12"/>
      <c r="G400" s="11"/>
      <c r="I400" s="11"/>
    </row>
    <row r="401" spans="3:9" x14ac:dyDescent="0.3">
      <c r="C401" s="12"/>
      <c r="G401" s="11"/>
      <c r="I401" s="11"/>
    </row>
    <row r="402" spans="3:9" x14ac:dyDescent="0.3">
      <c r="C402" s="12"/>
      <c r="G402" s="11"/>
      <c r="I402" s="11"/>
    </row>
    <row r="403" spans="3:9" x14ac:dyDescent="0.3">
      <c r="C403" s="12"/>
      <c r="G403" s="11"/>
      <c r="I403" s="11"/>
    </row>
    <row r="404" spans="3:9" x14ac:dyDescent="0.3">
      <c r="C404" s="12"/>
      <c r="G404" s="11"/>
      <c r="I404" s="11"/>
    </row>
    <row r="405" spans="3:9" x14ac:dyDescent="0.3">
      <c r="C405" s="12"/>
      <c r="G405" s="11"/>
      <c r="I405" s="11"/>
    </row>
    <row r="406" spans="3:9" x14ac:dyDescent="0.3">
      <c r="C406" s="12"/>
      <c r="G406" s="11"/>
      <c r="I406" s="11"/>
    </row>
    <row r="407" spans="3:9" x14ac:dyDescent="0.3">
      <c r="C407" s="12"/>
      <c r="G407" s="11"/>
      <c r="I407" s="11"/>
    </row>
    <row r="408" spans="3:9" x14ac:dyDescent="0.3">
      <c r="C408" s="12"/>
      <c r="G408" s="11"/>
      <c r="I408" s="11"/>
    </row>
    <row r="409" spans="3:9" x14ac:dyDescent="0.3">
      <c r="C409" s="12"/>
      <c r="G409" s="11"/>
      <c r="I409" s="11"/>
    </row>
    <row r="410" spans="3:9" x14ac:dyDescent="0.3">
      <c r="C410" s="12"/>
      <c r="G410" s="11"/>
      <c r="I410" s="11"/>
    </row>
    <row r="411" spans="3:9" x14ac:dyDescent="0.3">
      <c r="C411" s="12"/>
      <c r="G411" s="11"/>
      <c r="I411" s="11"/>
    </row>
    <row r="412" spans="3:9" x14ac:dyDescent="0.3">
      <c r="C412" s="12"/>
      <c r="G412" s="11"/>
      <c r="I412" s="11"/>
    </row>
    <row r="413" spans="3:9" x14ac:dyDescent="0.3">
      <c r="C413" s="12"/>
      <c r="G413" s="11"/>
      <c r="I413" s="11"/>
    </row>
    <row r="414" spans="3:9" x14ac:dyDescent="0.3">
      <c r="C414" s="12"/>
      <c r="G414" s="11"/>
      <c r="I414" s="11"/>
    </row>
    <row r="415" spans="3:9" x14ac:dyDescent="0.3">
      <c r="C415" s="12"/>
      <c r="G415" s="11"/>
      <c r="I415" s="11"/>
    </row>
    <row r="416" spans="3:9" x14ac:dyDescent="0.3">
      <c r="C416" s="12"/>
      <c r="G416" s="11"/>
      <c r="I416" s="11"/>
    </row>
    <row r="417" spans="3:9" x14ac:dyDescent="0.3">
      <c r="C417" s="12"/>
      <c r="G417" s="11"/>
      <c r="I417" s="11"/>
    </row>
    <row r="418" spans="3:9" x14ac:dyDescent="0.3">
      <c r="C418" s="12"/>
      <c r="G418" s="11"/>
      <c r="I418" s="11"/>
    </row>
    <row r="419" spans="3:9" x14ac:dyDescent="0.3">
      <c r="C419" s="12"/>
      <c r="G419" s="11"/>
      <c r="I419" s="11"/>
    </row>
    <row r="420" spans="3:9" x14ac:dyDescent="0.3">
      <c r="C420" s="12"/>
      <c r="G420" s="11"/>
      <c r="I420" s="11"/>
    </row>
    <row r="421" spans="3:9" x14ac:dyDescent="0.3">
      <c r="C421" s="12"/>
      <c r="G421" s="11"/>
      <c r="I421" s="11"/>
    </row>
    <row r="422" spans="3:9" x14ac:dyDescent="0.3">
      <c r="C422" s="12"/>
      <c r="G422" s="11"/>
      <c r="I422" s="11"/>
    </row>
    <row r="423" spans="3:9" x14ac:dyDescent="0.3">
      <c r="C423" s="12"/>
      <c r="G423" s="11"/>
      <c r="I423" s="11"/>
    </row>
    <row r="424" spans="3:9" x14ac:dyDescent="0.3">
      <c r="C424" s="12"/>
      <c r="G424" s="11"/>
      <c r="I424" s="11"/>
    </row>
    <row r="425" spans="3:9" x14ac:dyDescent="0.3">
      <c r="C425" s="12"/>
      <c r="G425" s="11"/>
      <c r="I425" s="11"/>
    </row>
    <row r="426" spans="3:9" x14ac:dyDescent="0.3">
      <c r="C426" s="12"/>
      <c r="G426" s="11"/>
      <c r="I426" s="11"/>
    </row>
    <row r="427" spans="3:9" x14ac:dyDescent="0.3">
      <c r="C427" s="12"/>
      <c r="G427" s="11"/>
      <c r="I427" s="11"/>
    </row>
    <row r="428" spans="3:9" x14ac:dyDescent="0.3">
      <c r="C428" s="12"/>
      <c r="G428" s="11"/>
      <c r="I428" s="11"/>
    </row>
    <row r="429" spans="3:9" x14ac:dyDescent="0.3">
      <c r="C429" s="12"/>
      <c r="G429" s="11"/>
      <c r="I429" s="11"/>
    </row>
    <row r="430" spans="3:9" x14ac:dyDescent="0.3">
      <c r="C430" s="12"/>
      <c r="G430" s="11"/>
      <c r="I430" s="11"/>
    </row>
    <row r="431" spans="3:9" x14ac:dyDescent="0.3">
      <c r="C431" s="12"/>
      <c r="G431" s="11"/>
      <c r="I431" s="11"/>
    </row>
    <row r="432" spans="3:9" x14ac:dyDescent="0.3">
      <c r="C432" s="12"/>
      <c r="G432" s="11"/>
      <c r="I432" s="11"/>
    </row>
    <row r="433" spans="3:9" x14ac:dyDescent="0.3">
      <c r="C433" s="12"/>
      <c r="G433" s="11"/>
      <c r="I433" s="11"/>
    </row>
    <row r="434" spans="3:9" x14ac:dyDescent="0.3">
      <c r="C434" s="12"/>
      <c r="G434" s="11"/>
      <c r="I434" s="11"/>
    </row>
    <row r="435" spans="3:9" x14ac:dyDescent="0.3">
      <c r="C435" s="12"/>
      <c r="G435" s="11"/>
      <c r="I435" s="11"/>
    </row>
    <row r="436" spans="3:9" x14ac:dyDescent="0.3">
      <c r="C436" s="12"/>
      <c r="G436" s="11"/>
      <c r="I436" s="11"/>
    </row>
    <row r="437" spans="3:9" x14ac:dyDescent="0.3">
      <c r="C437" s="12"/>
      <c r="G437" s="11"/>
      <c r="I437" s="11"/>
    </row>
    <row r="438" spans="3:9" x14ac:dyDescent="0.3">
      <c r="C438" s="12"/>
      <c r="G438" s="11"/>
      <c r="I438" s="11"/>
    </row>
    <row r="439" spans="3:9" x14ac:dyDescent="0.3">
      <c r="C439" s="12"/>
      <c r="G439" s="11"/>
      <c r="I439" s="11"/>
    </row>
    <row r="440" spans="3:9" x14ac:dyDescent="0.3">
      <c r="C440" s="12"/>
      <c r="G440" s="11"/>
      <c r="I440" s="11"/>
    </row>
    <row r="441" spans="3:9" x14ac:dyDescent="0.3">
      <c r="C441" s="12"/>
      <c r="G441" s="11"/>
      <c r="I441" s="11"/>
    </row>
    <row r="442" spans="3:9" x14ac:dyDescent="0.3">
      <c r="C442" s="12"/>
      <c r="G442" s="11"/>
      <c r="I442" s="11"/>
    </row>
    <row r="443" spans="3:9" x14ac:dyDescent="0.3">
      <c r="C443" s="12"/>
      <c r="G443" s="11"/>
      <c r="I443" s="11"/>
    </row>
    <row r="444" spans="3:9" x14ac:dyDescent="0.3">
      <c r="C444" s="12"/>
      <c r="G444" s="11"/>
      <c r="I444" s="11"/>
    </row>
    <row r="445" spans="3:9" x14ac:dyDescent="0.3">
      <c r="C445" s="12"/>
      <c r="G445" s="11"/>
      <c r="I445" s="11"/>
    </row>
    <row r="446" spans="3:9" x14ac:dyDescent="0.3">
      <c r="C446" s="12"/>
      <c r="G446" s="11"/>
      <c r="I446" s="11"/>
    </row>
    <row r="447" spans="3:9" x14ac:dyDescent="0.3">
      <c r="C447" s="12"/>
      <c r="G447" s="11"/>
      <c r="I447" s="11"/>
    </row>
    <row r="448" spans="3:9" x14ac:dyDescent="0.3">
      <c r="C448" s="12"/>
      <c r="G448" s="11"/>
      <c r="I448" s="11"/>
    </row>
    <row r="449" spans="3:9" x14ac:dyDescent="0.3">
      <c r="C449" s="12"/>
      <c r="G449" s="11"/>
      <c r="I449" s="11"/>
    </row>
    <row r="450" spans="3:9" x14ac:dyDescent="0.3">
      <c r="C450" s="12"/>
      <c r="G450" s="11"/>
      <c r="I450" s="11"/>
    </row>
    <row r="451" spans="3:9" x14ac:dyDescent="0.3">
      <c r="C451" s="12"/>
      <c r="G451" s="11"/>
      <c r="I451" s="11"/>
    </row>
    <row r="452" spans="3:9" x14ac:dyDescent="0.3">
      <c r="C452" s="12"/>
      <c r="G452" s="11"/>
      <c r="I452" s="11"/>
    </row>
    <row r="453" spans="3:9" x14ac:dyDescent="0.3">
      <c r="C453" s="12"/>
      <c r="G453" s="11"/>
      <c r="I453" s="11"/>
    </row>
    <row r="454" spans="3:9" x14ac:dyDescent="0.3">
      <c r="C454" s="12"/>
      <c r="G454" s="11"/>
      <c r="I454" s="11"/>
    </row>
    <row r="455" spans="3:9" x14ac:dyDescent="0.3">
      <c r="C455" s="12"/>
      <c r="G455" s="11"/>
      <c r="I455" s="11"/>
    </row>
    <row r="456" spans="3:9" x14ac:dyDescent="0.3">
      <c r="C456" s="12"/>
      <c r="G456" s="11"/>
      <c r="I456" s="11"/>
    </row>
    <row r="457" spans="3:9" x14ac:dyDescent="0.3">
      <c r="C457" s="12"/>
      <c r="G457" s="11"/>
      <c r="I457" s="11"/>
    </row>
    <row r="458" spans="3:9" x14ac:dyDescent="0.3">
      <c r="C458" s="12"/>
      <c r="G458" s="11"/>
      <c r="I458" s="11"/>
    </row>
    <row r="459" spans="3:9" x14ac:dyDescent="0.3">
      <c r="C459" s="12"/>
      <c r="G459" s="11"/>
      <c r="I459" s="11"/>
    </row>
    <row r="460" spans="3:9" x14ac:dyDescent="0.3">
      <c r="C460" s="12"/>
      <c r="G460" s="11"/>
      <c r="I460" s="11"/>
    </row>
    <row r="461" spans="3:9" x14ac:dyDescent="0.3">
      <c r="C461" s="12"/>
      <c r="G461" s="11"/>
      <c r="I461" s="11"/>
    </row>
    <row r="462" spans="3:9" x14ac:dyDescent="0.3">
      <c r="C462" s="12"/>
      <c r="G462" s="11"/>
      <c r="I462" s="11"/>
    </row>
    <row r="463" spans="3:9" x14ac:dyDescent="0.3">
      <c r="C463" s="12"/>
      <c r="G463" s="11"/>
      <c r="I463" s="11"/>
    </row>
    <row r="464" spans="3:9" x14ac:dyDescent="0.3">
      <c r="C464" s="12"/>
      <c r="G464" s="11"/>
      <c r="I464" s="11"/>
    </row>
    <row r="465" spans="3:9" x14ac:dyDescent="0.3">
      <c r="C465" s="12"/>
      <c r="G465" s="11"/>
      <c r="I465" s="11"/>
    </row>
    <row r="466" spans="3:9" x14ac:dyDescent="0.3">
      <c r="C466" s="12"/>
      <c r="G466" s="11"/>
      <c r="I466" s="11"/>
    </row>
    <row r="467" spans="3:9" x14ac:dyDescent="0.3">
      <c r="C467" s="12"/>
      <c r="G467" s="11"/>
      <c r="I467" s="11"/>
    </row>
    <row r="468" spans="3:9" x14ac:dyDescent="0.3">
      <c r="C468" s="12"/>
      <c r="G468" s="11"/>
      <c r="I468" s="11"/>
    </row>
    <row r="469" spans="3:9" x14ac:dyDescent="0.3">
      <c r="C469" s="12"/>
      <c r="G469" s="11"/>
      <c r="I469" s="11"/>
    </row>
    <row r="470" spans="3:9" x14ac:dyDescent="0.3">
      <c r="C470" s="12"/>
      <c r="G470" s="11"/>
      <c r="I470" s="11"/>
    </row>
    <row r="471" spans="3:9" x14ac:dyDescent="0.3">
      <c r="C471" s="12"/>
      <c r="G471" s="11"/>
      <c r="I471" s="11"/>
    </row>
    <row r="472" spans="3:9" x14ac:dyDescent="0.3">
      <c r="C472" s="12"/>
      <c r="G472" s="11"/>
      <c r="I472" s="11"/>
    </row>
    <row r="473" spans="3:9" x14ac:dyDescent="0.3">
      <c r="C473" s="12"/>
      <c r="G473" s="11"/>
      <c r="I473" s="11"/>
    </row>
    <row r="474" spans="3:9" x14ac:dyDescent="0.3">
      <c r="C474" s="12"/>
      <c r="G474" s="11"/>
      <c r="I474" s="11"/>
    </row>
    <row r="475" spans="3:9" x14ac:dyDescent="0.3">
      <c r="C475" s="12"/>
      <c r="G475" s="11"/>
      <c r="I475" s="11"/>
    </row>
    <row r="476" spans="3:9" x14ac:dyDescent="0.3">
      <c r="C476" s="12"/>
      <c r="G476" s="11"/>
      <c r="I476" s="11"/>
    </row>
    <row r="477" spans="3:9" x14ac:dyDescent="0.3">
      <c r="C477" s="12"/>
      <c r="G477" s="11"/>
      <c r="I477" s="11"/>
    </row>
    <row r="478" spans="3:9" x14ac:dyDescent="0.3">
      <c r="C478" s="12"/>
      <c r="G478" s="11"/>
      <c r="I478" s="11"/>
    </row>
    <row r="479" spans="3:9" x14ac:dyDescent="0.3">
      <c r="C479" s="12"/>
      <c r="G479" s="11"/>
      <c r="I479" s="11"/>
    </row>
    <row r="480" spans="3:9" x14ac:dyDescent="0.3">
      <c r="C480" s="12"/>
      <c r="G480" s="11"/>
      <c r="I480" s="11"/>
    </row>
    <row r="481" spans="3:9" x14ac:dyDescent="0.3">
      <c r="C481" s="12"/>
      <c r="G481" s="11"/>
      <c r="I481" s="11"/>
    </row>
    <row r="482" spans="3:9" x14ac:dyDescent="0.3">
      <c r="C482" s="12"/>
      <c r="G482" s="11"/>
      <c r="I482" s="11"/>
    </row>
    <row r="483" spans="3:9" x14ac:dyDescent="0.3">
      <c r="C483" s="12"/>
      <c r="G483" s="11"/>
      <c r="I483" s="11"/>
    </row>
    <row r="484" spans="3:9" x14ac:dyDescent="0.3">
      <c r="C484" s="12"/>
      <c r="G484" s="11"/>
      <c r="I484" s="11"/>
    </row>
    <row r="485" spans="3:9" x14ac:dyDescent="0.3">
      <c r="C485" s="12"/>
      <c r="G485" s="11"/>
      <c r="I485" s="11"/>
    </row>
    <row r="486" spans="3:9" x14ac:dyDescent="0.3">
      <c r="C486" s="12"/>
      <c r="G486" s="11"/>
      <c r="I486" s="11"/>
    </row>
    <row r="487" spans="3:9" x14ac:dyDescent="0.3">
      <c r="C487" s="12"/>
      <c r="G487" s="11"/>
      <c r="I487" s="11"/>
    </row>
    <row r="488" spans="3:9" x14ac:dyDescent="0.3">
      <c r="C488" s="12"/>
      <c r="G488" s="11"/>
      <c r="I488" s="11"/>
    </row>
    <row r="489" spans="3:9" x14ac:dyDescent="0.3">
      <c r="C489" s="12"/>
      <c r="G489" s="11"/>
      <c r="I489" s="11"/>
    </row>
    <row r="490" spans="3:9" x14ac:dyDescent="0.3">
      <c r="C490" s="12"/>
      <c r="G490" s="11"/>
      <c r="I490" s="11"/>
    </row>
    <row r="491" spans="3:9" x14ac:dyDescent="0.3">
      <c r="C491" s="12"/>
      <c r="G491" s="11"/>
      <c r="I491" s="11"/>
    </row>
    <row r="492" spans="3:9" x14ac:dyDescent="0.3">
      <c r="C492" s="12"/>
      <c r="G492" s="11"/>
      <c r="I492" s="11"/>
    </row>
    <row r="493" spans="3:9" x14ac:dyDescent="0.3">
      <c r="C493" s="12"/>
      <c r="G493" s="11"/>
      <c r="I493" s="11"/>
    </row>
    <row r="494" spans="3:9" x14ac:dyDescent="0.3">
      <c r="C494" s="12"/>
      <c r="G494" s="11"/>
      <c r="I494" s="11"/>
    </row>
    <row r="495" spans="3:9" x14ac:dyDescent="0.3">
      <c r="C495" s="12"/>
      <c r="G495" s="11"/>
      <c r="I495" s="11"/>
    </row>
    <row r="496" spans="3:9" x14ac:dyDescent="0.3">
      <c r="C496" s="12"/>
      <c r="G496" s="11"/>
      <c r="I496" s="11"/>
    </row>
    <row r="497" spans="3:9" x14ac:dyDescent="0.3">
      <c r="C497" s="12"/>
      <c r="G497" s="11"/>
      <c r="I497" s="11"/>
    </row>
    <row r="498" spans="3:9" x14ac:dyDescent="0.3">
      <c r="C498" s="12"/>
      <c r="G498" s="11"/>
      <c r="I498" s="11"/>
    </row>
    <row r="499" spans="3:9" x14ac:dyDescent="0.3">
      <c r="C499" s="12"/>
      <c r="G499" s="11"/>
      <c r="I499" s="11"/>
    </row>
    <row r="500" spans="3:9" x14ac:dyDescent="0.3">
      <c r="C500" s="12"/>
      <c r="G500" s="11"/>
      <c r="I500" s="11"/>
    </row>
    <row r="501" spans="3:9" x14ac:dyDescent="0.3">
      <c r="C501" s="12"/>
      <c r="G501" s="11"/>
      <c r="I501" s="11"/>
    </row>
    <row r="502" spans="3:9" x14ac:dyDescent="0.3">
      <c r="C502" s="12"/>
      <c r="G502" s="11"/>
      <c r="I502" s="11"/>
    </row>
    <row r="503" spans="3:9" x14ac:dyDescent="0.3">
      <c r="C503" s="12"/>
      <c r="G503" s="11"/>
      <c r="I503" s="11"/>
    </row>
    <row r="504" spans="3:9" x14ac:dyDescent="0.3">
      <c r="C504" s="12"/>
      <c r="G504" s="11"/>
      <c r="I504" s="11"/>
    </row>
    <row r="505" spans="3:9" x14ac:dyDescent="0.3">
      <c r="C505" s="12"/>
      <c r="G505" s="11"/>
      <c r="I505" s="11"/>
    </row>
    <row r="506" spans="3:9" x14ac:dyDescent="0.3">
      <c r="C506" s="12"/>
      <c r="G506" s="11"/>
      <c r="I506" s="11"/>
    </row>
    <row r="507" spans="3:9" x14ac:dyDescent="0.3">
      <c r="C507" s="12"/>
      <c r="G507" s="11"/>
      <c r="I507" s="11"/>
    </row>
    <row r="508" spans="3:9" x14ac:dyDescent="0.3">
      <c r="C508" s="12"/>
      <c r="G508" s="11"/>
      <c r="I508" s="11"/>
    </row>
    <row r="509" spans="3:9" x14ac:dyDescent="0.3">
      <c r="C509" s="12"/>
      <c r="G509" s="11"/>
      <c r="I509" s="11"/>
    </row>
    <row r="510" spans="3:9" x14ac:dyDescent="0.3">
      <c r="C510" s="12"/>
      <c r="G510" s="11"/>
      <c r="I510" s="11"/>
    </row>
    <row r="511" spans="3:9" x14ac:dyDescent="0.3">
      <c r="C511" s="12"/>
      <c r="G511" s="11"/>
      <c r="I511" s="11"/>
    </row>
    <row r="512" spans="3:9" x14ac:dyDescent="0.3">
      <c r="C512" s="12"/>
      <c r="G512" s="11"/>
      <c r="I512" s="11"/>
    </row>
    <row r="513" spans="3:9" x14ac:dyDescent="0.3">
      <c r="C513" s="12"/>
      <c r="G513" s="11"/>
      <c r="I513" s="11"/>
    </row>
    <row r="514" spans="3:9" x14ac:dyDescent="0.3">
      <c r="C514" s="12"/>
      <c r="G514" s="11"/>
      <c r="I514" s="11"/>
    </row>
    <row r="515" spans="3:9" x14ac:dyDescent="0.3">
      <c r="C515" s="12"/>
      <c r="G515" s="11"/>
      <c r="I515" s="11"/>
    </row>
    <row r="516" spans="3:9" x14ac:dyDescent="0.3">
      <c r="C516" s="12"/>
      <c r="G516" s="11"/>
      <c r="I516" s="11"/>
    </row>
    <row r="517" spans="3:9" x14ac:dyDescent="0.3">
      <c r="C517" s="12"/>
      <c r="G517" s="11"/>
      <c r="I517" s="11"/>
    </row>
    <row r="518" spans="3:9" x14ac:dyDescent="0.3">
      <c r="C518" s="12"/>
      <c r="G518" s="11"/>
      <c r="I518" s="11"/>
    </row>
    <row r="519" spans="3:9" x14ac:dyDescent="0.3">
      <c r="C519" s="12"/>
      <c r="G519" s="11"/>
      <c r="I519" s="11"/>
    </row>
    <row r="520" spans="3:9" x14ac:dyDescent="0.3">
      <c r="C520" s="12"/>
      <c r="G520" s="11"/>
      <c r="I520" s="11"/>
    </row>
    <row r="521" spans="3:9" x14ac:dyDescent="0.3">
      <c r="C521" s="12"/>
      <c r="G521" s="11"/>
      <c r="I521" s="11"/>
    </row>
    <row r="522" spans="3:9" x14ac:dyDescent="0.3">
      <c r="C522" s="12"/>
      <c r="G522" s="11"/>
      <c r="I522" s="11"/>
    </row>
    <row r="523" spans="3:9" x14ac:dyDescent="0.3">
      <c r="C523" s="12"/>
      <c r="G523" s="11"/>
      <c r="I523" s="11"/>
    </row>
    <row r="524" spans="3:9" x14ac:dyDescent="0.3">
      <c r="C524" s="12"/>
      <c r="G524" s="11"/>
      <c r="I524" s="11"/>
    </row>
    <row r="525" spans="3:9" x14ac:dyDescent="0.3">
      <c r="C525" s="12"/>
      <c r="G525" s="11"/>
      <c r="I525" s="11"/>
    </row>
    <row r="526" spans="3:9" x14ac:dyDescent="0.3">
      <c r="C526" s="12"/>
      <c r="G526" s="11"/>
      <c r="I526" s="11"/>
    </row>
    <row r="527" spans="3:9" x14ac:dyDescent="0.3">
      <c r="C527" s="12"/>
      <c r="G527" s="11"/>
      <c r="I527" s="11"/>
    </row>
    <row r="528" spans="3:9" x14ac:dyDescent="0.3">
      <c r="C528" s="12"/>
      <c r="G528" s="11"/>
      <c r="I528" s="11"/>
    </row>
    <row r="529" spans="3:9" x14ac:dyDescent="0.3">
      <c r="C529" s="12"/>
      <c r="G529" s="11"/>
      <c r="I529" s="11"/>
    </row>
    <row r="530" spans="3:9" x14ac:dyDescent="0.3">
      <c r="C530" s="12"/>
      <c r="G530" s="11"/>
      <c r="I530" s="11"/>
    </row>
    <row r="531" spans="3:9" x14ac:dyDescent="0.3">
      <c r="C531" s="12"/>
      <c r="G531" s="11"/>
      <c r="I531" s="11"/>
    </row>
    <row r="532" spans="3:9" x14ac:dyDescent="0.3">
      <c r="C532" s="12"/>
      <c r="G532" s="11"/>
      <c r="I532" s="11"/>
    </row>
    <row r="533" spans="3:9" x14ac:dyDescent="0.3">
      <c r="C533" s="12"/>
      <c r="G533" s="11"/>
      <c r="I533" s="11"/>
    </row>
    <row r="534" spans="3:9" x14ac:dyDescent="0.3">
      <c r="C534" s="12"/>
      <c r="G534" s="11"/>
      <c r="I534" s="11"/>
    </row>
    <row r="535" spans="3:9" x14ac:dyDescent="0.3">
      <c r="C535" s="12"/>
      <c r="G535" s="11"/>
      <c r="I535" s="11"/>
    </row>
    <row r="536" spans="3:9" x14ac:dyDescent="0.3">
      <c r="C536" s="12"/>
      <c r="G536" s="11"/>
      <c r="I536" s="11"/>
    </row>
    <row r="537" spans="3:9" x14ac:dyDescent="0.3">
      <c r="C537" s="12"/>
      <c r="G537" s="11"/>
      <c r="I537" s="11"/>
    </row>
    <row r="538" spans="3:9" x14ac:dyDescent="0.3">
      <c r="C538" s="12"/>
      <c r="G538" s="11"/>
      <c r="I538" s="11"/>
    </row>
    <row r="539" spans="3:9" x14ac:dyDescent="0.3">
      <c r="C539" s="12"/>
      <c r="G539" s="11"/>
      <c r="I539" s="11"/>
    </row>
    <row r="540" spans="3:9" x14ac:dyDescent="0.3">
      <c r="C540" s="12"/>
      <c r="G540" s="11"/>
      <c r="I540" s="11"/>
    </row>
    <row r="541" spans="3:9" x14ac:dyDescent="0.3">
      <c r="C541" s="12"/>
      <c r="G541" s="11"/>
      <c r="I541" s="11"/>
    </row>
    <row r="542" spans="3:9" x14ac:dyDescent="0.3">
      <c r="C542" s="12"/>
      <c r="G542" s="11"/>
      <c r="I542" s="11"/>
    </row>
    <row r="543" spans="3:9" x14ac:dyDescent="0.3">
      <c r="C543" s="12"/>
      <c r="G543" s="11"/>
      <c r="I543" s="11"/>
    </row>
    <row r="544" spans="3:9" x14ac:dyDescent="0.3">
      <c r="C544" s="12"/>
      <c r="G544" s="11"/>
      <c r="I544" s="11"/>
    </row>
    <row r="545" spans="3:9" x14ac:dyDescent="0.3">
      <c r="C545" s="12"/>
      <c r="G545" s="11"/>
      <c r="I545" s="11"/>
    </row>
    <row r="546" spans="3:9" x14ac:dyDescent="0.3">
      <c r="C546" s="12"/>
      <c r="G546" s="11"/>
      <c r="I546" s="11"/>
    </row>
    <row r="547" spans="3:9" x14ac:dyDescent="0.3">
      <c r="C547" s="12"/>
      <c r="G547" s="11"/>
      <c r="I547" s="11"/>
    </row>
    <row r="548" spans="3:9" x14ac:dyDescent="0.3">
      <c r="C548" s="12"/>
      <c r="G548" s="11"/>
      <c r="I548" s="11"/>
    </row>
    <row r="549" spans="3:9" x14ac:dyDescent="0.3">
      <c r="C549" s="12"/>
      <c r="G549" s="11"/>
      <c r="I549" s="11"/>
    </row>
    <row r="550" spans="3:9" x14ac:dyDescent="0.3">
      <c r="C550" s="12"/>
      <c r="G550" s="11"/>
      <c r="I550" s="11"/>
    </row>
    <row r="551" spans="3:9" x14ac:dyDescent="0.3">
      <c r="C551" s="12"/>
      <c r="G551" s="11"/>
      <c r="I551" s="11"/>
    </row>
    <row r="552" spans="3:9" x14ac:dyDescent="0.3">
      <c r="C552" s="12"/>
      <c r="G552" s="11"/>
      <c r="I552" s="11"/>
    </row>
    <row r="553" spans="3:9" x14ac:dyDescent="0.3">
      <c r="C553" s="12"/>
      <c r="G553" s="11"/>
      <c r="I553" s="11"/>
    </row>
    <row r="554" spans="3:9" x14ac:dyDescent="0.3">
      <c r="C554" s="12"/>
      <c r="G554" s="11"/>
      <c r="I554" s="11"/>
    </row>
    <row r="555" spans="3:9" x14ac:dyDescent="0.3">
      <c r="C555" s="12"/>
      <c r="G555" s="11"/>
      <c r="I555" s="11"/>
    </row>
    <row r="556" spans="3:9" x14ac:dyDescent="0.3">
      <c r="C556" s="12"/>
      <c r="G556" s="11"/>
      <c r="I556" s="11"/>
    </row>
    <row r="557" spans="3:9" x14ac:dyDescent="0.3">
      <c r="C557" s="12"/>
      <c r="G557" s="11"/>
      <c r="I557" s="11"/>
    </row>
    <row r="558" spans="3:9" x14ac:dyDescent="0.3">
      <c r="C558" s="12"/>
      <c r="G558" s="11"/>
      <c r="I558" s="11"/>
    </row>
    <row r="559" spans="3:9" x14ac:dyDescent="0.3">
      <c r="C559" s="12"/>
      <c r="G559" s="11"/>
      <c r="I559" s="11"/>
    </row>
    <row r="560" spans="3:9" x14ac:dyDescent="0.3">
      <c r="C560" s="12"/>
      <c r="G560" s="11"/>
      <c r="I560" s="11"/>
    </row>
    <row r="561" spans="3:9" x14ac:dyDescent="0.3">
      <c r="C561" s="12"/>
      <c r="G561" s="11"/>
      <c r="I561" s="11"/>
    </row>
    <row r="562" spans="3:9" x14ac:dyDescent="0.3">
      <c r="C562" s="12"/>
      <c r="G562" s="11"/>
      <c r="I562" s="11"/>
    </row>
    <row r="563" spans="3:9" x14ac:dyDescent="0.3">
      <c r="C563" s="12"/>
      <c r="G563" s="11"/>
      <c r="I563" s="11"/>
    </row>
    <row r="564" spans="3:9" x14ac:dyDescent="0.3">
      <c r="C564" s="12"/>
      <c r="G564" s="11"/>
      <c r="I564" s="11"/>
    </row>
    <row r="565" spans="3:9" x14ac:dyDescent="0.3">
      <c r="C565" s="12"/>
      <c r="G565" s="11"/>
      <c r="I565" s="11"/>
    </row>
    <row r="566" spans="3:9" x14ac:dyDescent="0.3">
      <c r="C566" s="12"/>
      <c r="G566" s="11"/>
      <c r="I566" s="11"/>
    </row>
    <row r="567" spans="3:9" x14ac:dyDescent="0.3">
      <c r="C567" s="12"/>
      <c r="G567" s="11"/>
      <c r="I567" s="11"/>
    </row>
    <row r="568" spans="3:9" x14ac:dyDescent="0.3">
      <c r="C568" s="12"/>
      <c r="G568" s="11"/>
      <c r="I568" s="11"/>
    </row>
    <row r="569" spans="3:9" x14ac:dyDescent="0.3">
      <c r="C569" s="12"/>
      <c r="G569" s="11"/>
      <c r="I569" s="11"/>
    </row>
    <row r="570" spans="3:9" x14ac:dyDescent="0.3">
      <c r="C570" s="12"/>
      <c r="G570" s="11"/>
      <c r="I570" s="11"/>
    </row>
    <row r="571" spans="3:9" x14ac:dyDescent="0.3">
      <c r="C571" s="12"/>
      <c r="G571" s="11"/>
      <c r="I571" s="11"/>
    </row>
    <row r="572" spans="3:9" x14ac:dyDescent="0.3">
      <c r="C572" s="12"/>
      <c r="G572" s="11"/>
      <c r="I572" s="11"/>
    </row>
    <row r="573" spans="3:9" x14ac:dyDescent="0.3">
      <c r="C573" s="12"/>
      <c r="G573" s="11"/>
      <c r="I573" s="11"/>
    </row>
    <row r="574" spans="3:9" x14ac:dyDescent="0.3">
      <c r="C574" s="12"/>
      <c r="G574" s="11"/>
      <c r="I574" s="11"/>
    </row>
    <row r="575" spans="3:9" x14ac:dyDescent="0.3">
      <c r="C575" s="12"/>
      <c r="G575" s="11"/>
      <c r="I575" s="11"/>
    </row>
    <row r="576" spans="3:9" x14ac:dyDescent="0.3">
      <c r="C576" s="12"/>
      <c r="G576" s="11"/>
      <c r="I576" s="11"/>
    </row>
    <row r="577" spans="3:9" x14ac:dyDescent="0.3">
      <c r="C577" s="12"/>
      <c r="G577" s="11"/>
      <c r="I577" s="11"/>
    </row>
    <row r="578" spans="3:9" x14ac:dyDescent="0.3">
      <c r="C578" s="12"/>
      <c r="G578" s="11"/>
      <c r="I578" s="11"/>
    </row>
    <row r="579" spans="3:9" x14ac:dyDescent="0.3">
      <c r="C579" s="12"/>
      <c r="G579" s="11"/>
      <c r="I579" s="11"/>
    </row>
    <row r="580" spans="3:9" x14ac:dyDescent="0.3">
      <c r="C580" s="12"/>
      <c r="G580" s="11"/>
      <c r="I580" s="11"/>
    </row>
    <row r="581" spans="3:9" x14ac:dyDescent="0.3">
      <c r="C581" s="12"/>
      <c r="G581" s="11"/>
      <c r="I581" s="11"/>
    </row>
    <row r="582" spans="3:9" x14ac:dyDescent="0.3">
      <c r="C582" s="12"/>
      <c r="G582" s="11"/>
      <c r="I582" s="11"/>
    </row>
    <row r="583" spans="3:9" x14ac:dyDescent="0.3">
      <c r="C583" s="12"/>
      <c r="G583" s="11"/>
      <c r="I583" s="11"/>
    </row>
    <row r="584" spans="3:9" x14ac:dyDescent="0.3">
      <c r="C584" s="12"/>
      <c r="G584" s="11"/>
      <c r="I584" s="11"/>
    </row>
    <row r="585" spans="3:9" x14ac:dyDescent="0.3">
      <c r="C585" s="12"/>
      <c r="G585" s="11"/>
      <c r="I585" s="11"/>
    </row>
    <row r="586" spans="3:9" x14ac:dyDescent="0.3">
      <c r="C586" s="12"/>
      <c r="G586" s="11"/>
      <c r="I586" s="11"/>
    </row>
    <row r="587" spans="3:9" x14ac:dyDescent="0.3">
      <c r="C587" s="12"/>
      <c r="G587" s="11"/>
      <c r="I587" s="11"/>
    </row>
    <row r="588" spans="3:9" x14ac:dyDescent="0.3">
      <c r="C588" s="12"/>
      <c r="G588" s="11"/>
      <c r="I588" s="11"/>
    </row>
    <row r="589" spans="3:9" x14ac:dyDescent="0.3">
      <c r="C589" s="12"/>
      <c r="G589" s="11"/>
      <c r="I589" s="11"/>
    </row>
    <row r="590" spans="3:9" x14ac:dyDescent="0.3">
      <c r="C590" s="12"/>
      <c r="G590" s="11"/>
      <c r="I590" s="11"/>
    </row>
    <row r="591" spans="3:9" x14ac:dyDescent="0.3">
      <c r="C591" s="12"/>
      <c r="G591" s="11"/>
      <c r="I591" s="11"/>
    </row>
    <row r="592" spans="3:9" x14ac:dyDescent="0.3">
      <c r="C592" s="12"/>
      <c r="G592" s="11"/>
      <c r="I592" s="11"/>
    </row>
    <row r="593" spans="3:9" x14ac:dyDescent="0.3">
      <c r="C593" s="12"/>
      <c r="G593" s="11"/>
      <c r="I593" s="11"/>
    </row>
    <row r="594" spans="3:9" x14ac:dyDescent="0.3">
      <c r="C594" s="12"/>
      <c r="G594" s="11"/>
      <c r="I594" s="11"/>
    </row>
    <row r="595" spans="3:9" x14ac:dyDescent="0.3">
      <c r="C595" s="12"/>
      <c r="G595" s="11"/>
      <c r="I595" s="11"/>
    </row>
    <row r="596" spans="3:9" x14ac:dyDescent="0.3">
      <c r="C596" s="12"/>
      <c r="G596" s="11"/>
      <c r="I596" s="11"/>
    </row>
    <row r="597" spans="3:9" x14ac:dyDescent="0.3">
      <c r="C597" s="12"/>
      <c r="G597" s="11"/>
      <c r="I597" s="11"/>
    </row>
    <row r="598" spans="3:9" x14ac:dyDescent="0.3">
      <c r="C598" s="12"/>
      <c r="G598" s="11"/>
      <c r="I598" s="11"/>
    </row>
    <row r="599" spans="3:9" x14ac:dyDescent="0.3">
      <c r="C599" s="12"/>
      <c r="G599" s="11"/>
      <c r="I599" s="11"/>
    </row>
    <row r="600" spans="3:9" x14ac:dyDescent="0.3">
      <c r="C600" s="12"/>
      <c r="G600" s="11"/>
      <c r="I600" s="11"/>
    </row>
    <row r="601" spans="3:9" x14ac:dyDescent="0.3">
      <c r="C601" s="12"/>
      <c r="G601" s="11"/>
      <c r="I601" s="11"/>
    </row>
    <row r="602" spans="3:9" x14ac:dyDescent="0.3">
      <c r="C602" s="12"/>
      <c r="G602" s="11"/>
      <c r="I602" s="11"/>
    </row>
    <row r="603" spans="3:9" x14ac:dyDescent="0.3">
      <c r="C603" s="12"/>
      <c r="G603" s="11"/>
      <c r="I603" s="11"/>
    </row>
    <row r="604" spans="3:9" x14ac:dyDescent="0.3">
      <c r="C604" s="12"/>
      <c r="G604" s="11"/>
      <c r="I604" s="11"/>
    </row>
    <row r="605" spans="3:9" x14ac:dyDescent="0.3">
      <c r="C605" s="12"/>
      <c r="G605" s="11"/>
      <c r="I605" s="11"/>
    </row>
    <row r="606" spans="3:9" x14ac:dyDescent="0.3">
      <c r="C606" s="12"/>
      <c r="G606" s="11"/>
      <c r="I606" s="11"/>
    </row>
    <row r="607" spans="3:9" x14ac:dyDescent="0.3">
      <c r="C607" s="12"/>
      <c r="G607" s="11"/>
      <c r="I607" s="11"/>
    </row>
    <row r="608" spans="3:9" x14ac:dyDescent="0.3">
      <c r="C608" s="12"/>
      <c r="G608" s="11"/>
      <c r="I608" s="11"/>
    </row>
    <row r="609" spans="3:9" x14ac:dyDescent="0.3">
      <c r="C609" s="12"/>
      <c r="G609" s="11"/>
      <c r="I609" s="11"/>
    </row>
    <row r="610" spans="3:9" x14ac:dyDescent="0.3">
      <c r="C610" s="12"/>
      <c r="G610" s="11"/>
      <c r="I610" s="11"/>
    </row>
    <row r="611" spans="3:9" x14ac:dyDescent="0.3">
      <c r="C611" s="12"/>
      <c r="G611" s="11"/>
      <c r="I611" s="11"/>
    </row>
    <row r="612" spans="3:9" x14ac:dyDescent="0.3">
      <c r="C612" s="12"/>
      <c r="G612" s="11"/>
      <c r="I612" s="11"/>
    </row>
    <row r="613" spans="3:9" x14ac:dyDescent="0.3">
      <c r="C613" s="12"/>
      <c r="G613" s="11"/>
      <c r="I613" s="11"/>
    </row>
    <row r="614" spans="3:9" x14ac:dyDescent="0.3">
      <c r="C614" s="12"/>
      <c r="G614" s="11"/>
      <c r="I614" s="11"/>
    </row>
    <row r="615" spans="3:9" x14ac:dyDescent="0.3">
      <c r="C615" s="12"/>
      <c r="G615" s="11"/>
      <c r="I615" s="11"/>
    </row>
    <row r="616" spans="3:9" x14ac:dyDescent="0.3">
      <c r="C616" s="12"/>
      <c r="G616" s="11"/>
      <c r="I616" s="11"/>
    </row>
    <row r="617" spans="3:9" x14ac:dyDescent="0.3">
      <c r="C617" s="12"/>
      <c r="G617" s="11"/>
      <c r="I617" s="11"/>
    </row>
    <row r="618" spans="3:9" x14ac:dyDescent="0.3">
      <c r="C618" s="12"/>
      <c r="G618" s="11"/>
      <c r="I618" s="11"/>
    </row>
    <row r="619" spans="3:9" x14ac:dyDescent="0.3">
      <c r="C619" s="12"/>
      <c r="G619" s="11"/>
      <c r="I619" s="11"/>
    </row>
    <row r="620" spans="3:9" x14ac:dyDescent="0.3">
      <c r="C620" s="12"/>
      <c r="G620" s="11"/>
      <c r="I620" s="11"/>
    </row>
    <row r="621" spans="3:9" x14ac:dyDescent="0.3">
      <c r="C621" s="12"/>
      <c r="G621" s="11"/>
      <c r="I621" s="11"/>
    </row>
    <row r="622" spans="3:9" x14ac:dyDescent="0.3">
      <c r="C622" s="12"/>
      <c r="G622" s="11"/>
      <c r="I622" s="11"/>
    </row>
    <row r="623" spans="3:9" x14ac:dyDescent="0.3">
      <c r="C623" s="12"/>
      <c r="G623" s="11"/>
      <c r="I623" s="11"/>
    </row>
    <row r="624" spans="3:9" x14ac:dyDescent="0.3">
      <c r="C624" s="12"/>
      <c r="G624" s="11"/>
      <c r="I624" s="11"/>
    </row>
    <row r="625" spans="3:9" x14ac:dyDescent="0.3">
      <c r="C625" s="12"/>
      <c r="G625" s="11"/>
      <c r="I625" s="11"/>
    </row>
    <row r="626" spans="3:9" x14ac:dyDescent="0.3">
      <c r="C626" s="12"/>
      <c r="G626" s="11"/>
      <c r="I626" s="11"/>
    </row>
    <row r="627" spans="3:9" x14ac:dyDescent="0.3">
      <c r="C627" s="12"/>
      <c r="G627" s="11"/>
      <c r="I627" s="11"/>
    </row>
    <row r="628" spans="3:9" x14ac:dyDescent="0.3">
      <c r="C628" s="12"/>
      <c r="G628" s="11"/>
      <c r="I628" s="11"/>
    </row>
    <row r="629" spans="3:9" x14ac:dyDescent="0.3">
      <c r="C629" s="12"/>
      <c r="G629" s="11"/>
      <c r="I629" s="11"/>
    </row>
    <row r="630" spans="3:9" x14ac:dyDescent="0.3">
      <c r="C630" s="12"/>
      <c r="G630" s="11"/>
      <c r="I630" s="11"/>
    </row>
    <row r="631" spans="3:9" x14ac:dyDescent="0.3">
      <c r="C631" s="12"/>
      <c r="G631" s="11"/>
      <c r="I631" s="11"/>
    </row>
    <row r="632" spans="3:9" x14ac:dyDescent="0.3">
      <c r="C632" s="12"/>
      <c r="G632" s="11"/>
      <c r="I632" s="11"/>
    </row>
    <row r="633" spans="3:9" x14ac:dyDescent="0.3">
      <c r="C633" s="12"/>
      <c r="G633" s="11"/>
      <c r="I633" s="11"/>
    </row>
    <row r="634" spans="3:9" x14ac:dyDescent="0.3">
      <c r="C634" s="12"/>
      <c r="G634" s="11"/>
      <c r="I634" s="11"/>
    </row>
    <row r="635" spans="3:9" x14ac:dyDescent="0.3">
      <c r="C635" s="12"/>
      <c r="G635" s="11"/>
      <c r="I635" s="11"/>
    </row>
    <row r="636" spans="3:9" x14ac:dyDescent="0.3">
      <c r="C636" s="12"/>
      <c r="G636" s="11"/>
      <c r="I636" s="11"/>
    </row>
    <row r="637" spans="3:9" x14ac:dyDescent="0.3">
      <c r="C637" s="12"/>
      <c r="G637" s="11"/>
      <c r="I637" s="11"/>
    </row>
    <row r="638" spans="3:9" x14ac:dyDescent="0.3">
      <c r="C638" s="12"/>
      <c r="G638" s="11"/>
      <c r="I638" s="11"/>
    </row>
    <row r="639" spans="3:9" x14ac:dyDescent="0.3">
      <c r="C639" s="12"/>
      <c r="G639" s="11"/>
      <c r="I639" s="11"/>
    </row>
    <row r="640" spans="3:9" x14ac:dyDescent="0.3">
      <c r="C640" s="12"/>
      <c r="G640" s="11"/>
      <c r="I640" s="11"/>
    </row>
    <row r="641" spans="3:9" x14ac:dyDescent="0.3">
      <c r="C641" s="12"/>
      <c r="G641" s="11"/>
      <c r="I641" s="11"/>
    </row>
    <row r="642" spans="3:9" x14ac:dyDescent="0.3">
      <c r="C642" s="12"/>
      <c r="G642" s="11"/>
      <c r="I642" s="11"/>
    </row>
    <row r="643" spans="3:9" x14ac:dyDescent="0.3">
      <c r="C643" s="12"/>
      <c r="G643" s="11"/>
      <c r="I643" s="11"/>
    </row>
    <row r="644" spans="3:9" x14ac:dyDescent="0.3">
      <c r="C644" s="12"/>
      <c r="G644" s="11"/>
      <c r="I644" s="11"/>
    </row>
    <row r="645" spans="3:9" x14ac:dyDescent="0.3">
      <c r="C645" s="12"/>
      <c r="G645" s="11"/>
      <c r="I645" s="11"/>
    </row>
    <row r="646" spans="3:9" x14ac:dyDescent="0.3">
      <c r="C646" s="12"/>
      <c r="G646" s="11"/>
      <c r="I646" s="11"/>
    </row>
    <row r="647" spans="3:9" x14ac:dyDescent="0.3">
      <c r="C647" s="12"/>
      <c r="G647" s="11"/>
      <c r="I647" s="11"/>
    </row>
    <row r="648" spans="3:9" x14ac:dyDescent="0.3">
      <c r="C648" s="12"/>
      <c r="G648" s="11"/>
      <c r="I648" s="11"/>
    </row>
    <row r="649" spans="3:9" x14ac:dyDescent="0.3">
      <c r="C649" s="12"/>
      <c r="G649" s="11"/>
      <c r="I649" s="11"/>
    </row>
    <row r="650" spans="3:9" x14ac:dyDescent="0.3">
      <c r="C650" s="12"/>
      <c r="G650" s="11"/>
      <c r="I650" s="11"/>
    </row>
    <row r="651" spans="3:9" x14ac:dyDescent="0.3">
      <c r="C651" s="12"/>
      <c r="G651" s="11"/>
      <c r="I651" s="11"/>
    </row>
    <row r="652" spans="3:9" x14ac:dyDescent="0.3">
      <c r="C652" s="12"/>
      <c r="G652" s="11"/>
      <c r="I652" s="11"/>
    </row>
    <row r="653" spans="3:9" x14ac:dyDescent="0.3">
      <c r="C653" s="12"/>
      <c r="G653" s="11"/>
      <c r="I653" s="11"/>
    </row>
    <row r="654" spans="3:9" x14ac:dyDescent="0.3">
      <c r="C654" s="12"/>
      <c r="G654" s="11"/>
      <c r="I654" s="11"/>
    </row>
    <row r="655" spans="3:9" x14ac:dyDescent="0.3">
      <c r="C655" s="12"/>
      <c r="G655" s="11"/>
      <c r="I655" s="11"/>
    </row>
    <row r="656" spans="3:9" x14ac:dyDescent="0.3">
      <c r="C656" s="12"/>
      <c r="G656" s="11"/>
      <c r="I656" s="11"/>
    </row>
    <row r="657" spans="3:9" x14ac:dyDescent="0.3">
      <c r="C657" s="12"/>
      <c r="G657" s="11"/>
      <c r="I657" s="11"/>
    </row>
    <row r="658" spans="3:9" x14ac:dyDescent="0.3">
      <c r="C658" s="12"/>
      <c r="G658" s="11"/>
      <c r="I658" s="11"/>
    </row>
    <row r="659" spans="3:9" x14ac:dyDescent="0.3">
      <c r="C659" s="12"/>
      <c r="G659" s="11"/>
      <c r="I659" s="11"/>
    </row>
    <row r="660" spans="3:9" x14ac:dyDescent="0.3">
      <c r="C660" s="12"/>
      <c r="G660" s="11"/>
      <c r="I660" s="11"/>
    </row>
    <row r="661" spans="3:9" x14ac:dyDescent="0.3">
      <c r="C661" s="12"/>
      <c r="G661" s="11"/>
      <c r="I661" s="11"/>
    </row>
    <row r="662" spans="3:9" x14ac:dyDescent="0.3">
      <c r="C662" s="12"/>
      <c r="G662" s="11"/>
      <c r="I662" s="11"/>
    </row>
    <row r="663" spans="3:9" x14ac:dyDescent="0.3">
      <c r="C663" s="12"/>
      <c r="G663" s="11"/>
      <c r="I663" s="11"/>
    </row>
    <row r="664" spans="3:9" x14ac:dyDescent="0.3">
      <c r="C664" s="12"/>
      <c r="G664" s="11"/>
      <c r="I664" s="11"/>
    </row>
    <row r="665" spans="3:9" x14ac:dyDescent="0.3">
      <c r="C665" s="12"/>
      <c r="G665" s="11"/>
      <c r="I665" s="11"/>
    </row>
    <row r="666" spans="3:9" x14ac:dyDescent="0.3">
      <c r="C666" s="12"/>
      <c r="G666" s="11"/>
      <c r="I666" s="11"/>
    </row>
    <row r="667" spans="3:9" x14ac:dyDescent="0.3">
      <c r="C667" s="12"/>
      <c r="G667" s="11"/>
      <c r="I667" s="11"/>
    </row>
    <row r="668" spans="3:9" x14ac:dyDescent="0.3">
      <c r="C668" s="12"/>
      <c r="G668" s="11"/>
      <c r="I668" s="11"/>
    </row>
    <row r="669" spans="3:9" x14ac:dyDescent="0.3">
      <c r="C669" s="12"/>
      <c r="G669" s="11"/>
      <c r="I669" s="11"/>
    </row>
    <row r="670" spans="3:9" x14ac:dyDescent="0.3">
      <c r="C670" s="12"/>
      <c r="G670" s="11"/>
      <c r="I670" s="11"/>
    </row>
    <row r="671" spans="3:9" x14ac:dyDescent="0.3">
      <c r="C671" s="12"/>
      <c r="G671" s="11"/>
      <c r="I671" s="11"/>
    </row>
    <row r="672" spans="3:9" x14ac:dyDescent="0.3">
      <c r="C672" s="12"/>
      <c r="G672" s="11"/>
      <c r="I672" s="11"/>
    </row>
    <row r="673" spans="3:9" x14ac:dyDescent="0.3">
      <c r="C673" s="12"/>
      <c r="G673" s="11"/>
      <c r="I673" s="11"/>
    </row>
    <row r="674" spans="3:9" x14ac:dyDescent="0.3">
      <c r="C674" s="12"/>
      <c r="G674" s="11"/>
      <c r="I674" s="11"/>
    </row>
    <row r="675" spans="3:9" x14ac:dyDescent="0.3">
      <c r="C675" s="12"/>
      <c r="G675" s="11"/>
      <c r="I675" s="11"/>
    </row>
    <row r="676" spans="3:9" x14ac:dyDescent="0.3">
      <c r="C676" s="12"/>
      <c r="G676" s="11"/>
      <c r="I676" s="11"/>
    </row>
    <row r="677" spans="3:9" x14ac:dyDescent="0.3">
      <c r="C677" s="12"/>
      <c r="G677" s="11"/>
      <c r="I677" s="11"/>
    </row>
    <row r="678" spans="3:9" x14ac:dyDescent="0.3">
      <c r="C678" s="12"/>
      <c r="G678" s="11"/>
      <c r="I678" s="11"/>
    </row>
    <row r="679" spans="3:9" x14ac:dyDescent="0.3">
      <c r="C679" s="12"/>
      <c r="G679" s="11"/>
      <c r="I679" s="11"/>
    </row>
    <row r="680" spans="3:9" x14ac:dyDescent="0.3">
      <c r="C680" s="12"/>
      <c r="G680" s="11"/>
      <c r="I680" s="11"/>
    </row>
    <row r="681" spans="3:9" x14ac:dyDescent="0.3">
      <c r="C681" s="12"/>
      <c r="G681" s="11"/>
      <c r="I681" s="11"/>
    </row>
    <row r="682" spans="3:9" x14ac:dyDescent="0.3">
      <c r="C682" s="12"/>
      <c r="G682" s="11"/>
      <c r="I682" s="11"/>
    </row>
    <row r="683" spans="3:9" x14ac:dyDescent="0.3">
      <c r="C683" s="12"/>
      <c r="G683" s="11"/>
      <c r="I683" s="11"/>
    </row>
    <row r="684" spans="3:9" x14ac:dyDescent="0.3">
      <c r="C684" s="12"/>
      <c r="G684" s="11"/>
      <c r="I684" s="11"/>
    </row>
    <row r="685" spans="3:9" x14ac:dyDescent="0.3">
      <c r="C685" s="12"/>
      <c r="G685" s="11"/>
      <c r="I685" s="11"/>
    </row>
    <row r="686" spans="3:9" x14ac:dyDescent="0.3">
      <c r="C686" s="12"/>
      <c r="G686" s="11"/>
      <c r="I686" s="11"/>
    </row>
    <row r="687" spans="3:9" x14ac:dyDescent="0.3">
      <c r="C687" s="12"/>
      <c r="G687" s="11"/>
      <c r="I687" s="11"/>
    </row>
    <row r="688" spans="3:9" x14ac:dyDescent="0.3">
      <c r="C688" s="12"/>
      <c r="G688" s="11"/>
      <c r="I688" s="11"/>
    </row>
    <row r="689" spans="3:9" x14ac:dyDescent="0.3">
      <c r="C689" s="12"/>
      <c r="G689" s="11"/>
      <c r="I689" s="11"/>
    </row>
    <row r="690" spans="3:9" x14ac:dyDescent="0.3">
      <c r="C690" s="12"/>
      <c r="G690" s="11"/>
      <c r="I690" s="11"/>
    </row>
    <row r="691" spans="3:9" x14ac:dyDescent="0.3">
      <c r="C691" s="12"/>
      <c r="G691" s="11"/>
      <c r="I691" s="11"/>
    </row>
    <row r="692" spans="3:9" x14ac:dyDescent="0.3">
      <c r="C692" s="12"/>
      <c r="G692" s="11"/>
      <c r="I692" s="11"/>
    </row>
    <row r="693" spans="3:9" x14ac:dyDescent="0.3">
      <c r="C693" s="12"/>
      <c r="G693" s="11"/>
      <c r="I693" s="11"/>
    </row>
    <row r="694" spans="3:9" x14ac:dyDescent="0.3">
      <c r="C694" s="12"/>
      <c r="G694" s="11"/>
      <c r="I694" s="11"/>
    </row>
    <row r="695" spans="3:9" x14ac:dyDescent="0.3">
      <c r="C695" s="12"/>
      <c r="G695" s="11"/>
      <c r="I695" s="11"/>
    </row>
    <row r="696" spans="3:9" x14ac:dyDescent="0.3">
      <c r="C696" s="12"/>
      <c r="G696" s="11"/>
      <c r="I696" s="11"/>
    </row>
    <row r="697" spans="3:9" x14ac:dyDescent="0.3">
      <c r="C697" s="12"/>
      <c r="G697" s="11"/>
      <c r="I697" s="11"/>
    </row>
    <row r="698" spans="3:9" x14ac:dyDescent="0.3">
      <c r="C698" s="12"/>
      <c r="G698" s="11"/>
      <c r="I698" s="11"/>
    </row>
    <row r="699" spans="3:9" x14ac:dyDescent="0.3">
      <c r="C699" s="12"/>
      <c r="G699" s="11"/>
      <c r="I699" s="11"/>
    </row>
    <row r="700" spans="3:9" x14ac:dyDescent="0.3">
      <c r="C700" s="12"/>
      <c r="G700" s="11"/>
      <c r="I700" s="11"/>
    </row>
    <row r="701" spans="3:9" x14ac:dyDescent="0.3">
      <c r="C701" s="12"/>
      <c r="G701" s="11"/>
      <c r="I701" s="11"/>
    </row>
    <row r="702" spans="3:9" x14ac:dyDescent="0.3">
      <c r="C702" s="12"/>
      <c r="G702" s="11"/>
      <c r="I702" s="11"/>
    </row>
    <row r="703" spans="3:9" x14ac:dyDescent="0.3">
      <c r="C703" s="12"/>
      <c r="G703" s="11"/>
      <c r="I703" s="11"/>
    </row>
    <row r="704" spans="3:9" x14ac:dyDescent="0.3">
      <c r="C704" s="12"/>
      <c r="G704" s="11"/>
      <c r="I704" s="11"/>
    </row>
    <row r="705" spans="3:9" x14ac:dyDescent="0.3">
      <c r="C705" s="12"/>
      <c r="G705" s="11"/>
      <c r="I705" s="11"/>
    </row>
    <row r="706" spans="3:9" x14ac:dyDescent="0.3">
      <c r="C706" s="12"/>
      <c r="G706" s="11"/>
      <c r="I706" s="11"/>
    </row>
    <row r="707" spans="3:9" x14ac:dyDescent="0.3">
      <c r="C707" s="12"/>
      <c r="G707" s="11"/>
      <c r="I707" s="11"/>
    </row>
    <row r="708" spans="3:9" x14ac:dyDescent="0.3">
      <c r="C708" s="12"/>
      <c r="G708" s="11"/>
      <c r="I708" s="11"/>
    </row>
    <row r="709" spans="3:9" x14ac:dyDescent="0.3">
      <c r="C709" s="12"/>
      <c r="G709" s="11"/>
      <c r="I709" s="11"/>
    </row>
    <row r="710" spans="3:9" x14ac:dyDescent="0.3">
      <c r="C710" s="12"/>
      <c r="G710" s="11"/>
      <c r="I710" s="11"/>
    </row>
    <row r="711" spans="3:9" x14ac:dyDescent="0.3">
      <c r="C711" s="12"/>
      <c r="G711" s="11"/>
      <c r="I711" s="11"/>
    </row>
    <row r="712" spans="3:9" x14ac:dyDescent="0.3">
      <c r="C712" s="12"/>
      <c r="G712" s="11"/>
      <c r="I712" s="11"/>
    </row>
    <row r="713" spans="3:9" x14ac:dyDescent="0.3">
      <c r="C713" s="12"/>
      <c r="G713" s="11"/>
      <c r="I713" s="11"/>
    </row>
    <row r="714" spans="3:9" x14ac:dyDescent="0.3">
      <c r="C714" s="12"/>
      <c r="G714" s="11"/>
      <c r="I714" s="11"/>
    </row>
    <row r="715" spans="3:9" x14ac:dyDescent="0.3">
      <c r="C715" s="12"/>
      <c r="G715" s="11"/>
      <c r="I715" s="11"/>
    </row>
    <row r="716" spans="3:9" x14ac:dyDescent="0.3">
      <c r="C716" s="12"/>
      <c r="G716" s="11"/>
      <c r="I716" s="11"/>
    </row>
    <row r="717" spans="3:9" x14ac:dyDescent="0.3">
      <c r="C717" s="12"/>
      <c r="G717" s="11"/>
      <c r="I717" s="11"/>
    </row>
    <row r="718" spans="3:9" x14ac:dyDescent="0.3">
      <c r="C718" s="12"/>
      <c r="G718" s="11"/>
      <c r="I718" s="11"/>
    </row>
    <row r="719" spans="3:9" x14ac:dyDescent="0.3">
      <c r="C719" s="12"/>
      <c r="G719" s="11"/>
      <c r="I719" s="11"/>
    </row>
    <row r="720" spans="3:9" x14ac:dyDescent="0.3">
      <c r="C720" s="12"/>
      <c r="G720" s="11"/>
      <c r="I720" s="11"/>
    </row>
    <row r="721" spans="3:9" x14ac:dyDescent="0.3">
      <c r="C721" s="12"/>
      <c r="G721" s="11"/>
      <c r="I721" s="11"/>
    </row>
    <row r="722" spans="3:9" x14ac:dyDescent="0.3">
      <c r="C722" s="12"/>
      <c r="G722" s="11"/>
      <c r="I722" s="11"/>
    </row>
    <row r="723" spans="3:9" x14ac:dyDescent="0.3">
      <c r="C723" s="12"/>
      <c r="G723" s="11"/>
      <c r="I723" s="11"/>
    </row>
    <row r="724" spans="3:9" x14ac:dyDescent="0.3">
      <c r="C724" s="12"/>
      <c r="G724" s="11"/>
      <c r="I724" s="11"/>
    </row>
    <row r="725" spans="3:9" x14ac:dyDescent="0.3">
      <c r="C725" s="12"/>
      <c r="G725" s="11"/>
      <c r="I725" s="11"/>
    </row>
    <row r="726" spans="3:9" x14ac:dyDescent="0.3">
      <c r="C726" s="12"/>
      <c r="G726" s="11"/>
      <c r="I726" s="11"/>
    </row>
    <row r="727" spans="3:9" x14ac:dyDescent="0.3">
      <c r="C727" s="12"/>
      <c r="G727" s="11"/>
      <c r="I727" s="11"/>
    </row>
    <row r="728" spans="3:9" x14ac:dyDescent="0.3">
      <c r="C728" s="12"/>
      <c r="G728" s="11"/>
      <c r="I728" s="11"/>
    </row>
    <row r="729" spans="3:9" x14ac:dyDescent="0.3">
      <c r="C729" s="12"/>
      <c r="G729" s="11"/>
      <c r="I729" s="11"/>
    </row>
    <row r="730" spans="3:9" x14ac:dyDescent="0.3">
      <c r="C730" s="12"/>
      <c r="G730" s="11"/>
      <c r="I730" s="11"/>
    </row>
    <row r="731" spans="3:9" x14ac:dyDescent="0.3">
      <c r="C731" s="12"/>
      <c r="G731" s="11"/>
      <c r="I731" s="11"/>
    </row>
    <row r="732" spans="3:9" x14ac:dyDescent="0.3">
      <c r="C732" s="12"/>
      <c r="G732" s="11"/>
      <c r="I732" s="11"/>
    </row>
    <row r="733" spans="3:9" x14ac:dyDescent="0.3">
      <c r="C733" s="12"/>
      <c r="G733" s="11"/>
      <c r="I733" s="11"/>
    </row>
    <row r="734" spans="3:9" x14ac:dyDescent="0.3">
      <c r="C734" s="12"/>
      <c r="G734" s="11"/>
      <c r="I734" s="11"/>
    </row>
    <row r="735" spans="3:9" x14ac:dyDescent="0.3">
      <c r="C735" s="12"/>
      <c r="G735" s="11"/>
      <c r="I735" s="11"/>
    </row>
    <row r="736" spans="3:9" x14ac:dyDescent="0.3">
      <c r="C736" s="12"/>
      <c r="G736" s="11"/>
      <c r="I736" s="11"/>
    </row>
    <row r="737" spans="3:9" x14ac:dyDescent="0.3">
      <c r="C737" s="12"/>
      <c r="G737" s="11"/>
      <c r="I737" s="11"/>
    </row>
    <row r="738" spans="3:9" x14ac:dyDescent="0.3">
      <c r="C738" s="12"/>
      <c r="G738" s="11"/>
      <c r="I738" s="11"/>
    </row>
    <row r="739" spans="3:9" x14ac:dyDescent="0.3">
      <c r="C739" s="12"/>
      <c r="G739" s="11"/>
      <c r="I739" s="11"/>
    </row>
    <row r="740" spans="3:9" x14ac:dyDescent="0.3">
      <c r="C740" s="12"/>
      <c r="G740" s="11"/>
      <c r="I740" s="11"/>
    </row>
    <row r="741" spans="3:9" x14ac:dyDescent="0.3">
      <c r="C741" s="12"/>
      <c r="G741" s="11"/>
      <c r="I741" s="11"/>
    </row>
    <row r="742" spans="3:9" x14ac:dyDescent="0.3">
      <c r="C742" s="12"/>
      <c r="G742" s="11"/>
      <c r="I742" s="11"/>
    </row>
    <row r="743" spans="3:9" x14ac:dyDescent="0.3">
      <c r="C743" s="12"/>
      <c r="G743" s="11"/>
      <c r="I743" s="11"/>
    </row>
    <row r="744" spans="3:9" x14ac:dyDescent="0.3">
      <c r="C744" s="12"/>
      <c r="G744" s="11"/>
      <c r="I744" s="11"/>
    </row>
    <row r="745" spans="3:9" x14ac:dyDescent="0.3">
      <c r="C745" s="12"/>
      <c r="G745" s="11"/>
      <c r="I745" s="11"/>
    </row>
    <row r="746" spans="3:9" x14ac:dyDescent="0.3">
      <c r="C746" s="12"/>
      <c r="G746" s="11"/>
      <c r="I746" s="11"/>
    </row>
    <row r="747" spans="3:9" x14ac:dyDescent="0.3">
      <c r="C747" s="12"/>
      <c r="G747" s="11"/>
      <c r="I747" s="11"/>
    </row>
    <row r="748" spans="3:9" x14ac:dyDescent="0.3">
      <c r="C748" s="12"/>
      <c r="G748" s="11"/>
      <c r="I748" s="11"/>
    </row>
    <row r="749" spans="3:9" x14ac:dyDescent="0.3">
      <c r="C749" s="12"/>
      <c r="G749" s="11"/>
      <c r="I749" s="11"/>
    </row>
    <row r="750" spans="3:9" x14ac:dyDescent="0.3">
      <c r="C750" s="12"/>
      <c r="G750" s="11"/>
      <c r="I750" s="11"/>
    </row>
    <row r="751" spans="3:9" x14ac:dyDescent="0.3">
      <c r="C751" s="12"/>
      <c r="G751" s="11"/>
      <c r="I751" s="11"/>
    </row>
    <row r="752" spans="3:9" x14ac:dyDescent="0.3">
      <c r="C752" s="12"/>
      <c r="G752" s="11"/>
      <c r="I752" s="11"/>
    </row>
    <row r="753" spans="3:9" x14ac:dyDescent="0.3">
      <c r="C753" s="12"/>
      <c r="G753" s="11"/>
      <c r="I753" s="11"/>
    </row>
    <row r="754" spans="3:9" x14ac:dyDescent="0.3">
      <c r="C754" s="12"/>
      <c r="G754" s="11"/>
      <c r="I754" s="11"/>
    </row>
    <row r="755" spans="3:9" x14ac:dyDescent="0.3">
      <c r="C755" s="12"/>
      <c r="G755" s="11"/>
      <c r="I755" s="11"/>
    </row>
    <row r="756" spans="3:9" x14ac:dyDescent="0.3">
      <c r="C756" s="12"/>
      <c r="G756" s="11"/>
      <c r="I756" s="11"/>
    </row>
    <row r="757" spans="3:9" x14ac:dyDescent="0.3">
      <c r="C757" s="12"/>
      <c r="G757" s="11"/>
      <c r="I757" s="11"/>
    </row>
    <row r="758" spans="3:9" x14ac:dyDescent="0.3">
      <c r="C758" s="12"/>
      <c r="G758" s="11"/>
      <c r="I758" s="11"/>
    </row>
    <row r="759" spans="3:9" x14ac:dyDescent="0.3">
      <c r="C759" s="12"/>
      <c r="G759" s="11"/>
      <c r="I759" s="11"/>
    </row>
    <row r="760" spans="3:9" x14ac:dyDescent="0.3">
      <c r="C760" s="12"/>
      <c r="G760" s="11"/>
      <c r="I760" s="11"/>
    </row>
    <row r="761" spans="3:9" x14ac:dyDescent="0.3">
      <c r="C761" s="12"/>
      <c r="G761" s="11"/>
      <c r="I761" s="11"/>
    </row>
    <row r="762" spans="3:9" x14ac:dyDescent="0.3">
      <c r="C762" s="12"/>
      <c r="G762" s="11"/>
      <c r="I762" s="11"/>
    </row>
    <row r="763" spans="3:9" x14ac:dyDescent="0.3">
      <c r="C763" s="12"/>
      <c r="G763" s="11"/>
      <c r="I763" s="11"/>
    </row>
    <row r="764" spans="3:9" x14ac:dyDescent="0.3">
      <c r="C764" s="12"/>
      <c r="G764" s="11"/>
      <c r="I764" s="11"/>
    </row>
    <row r="765" spans="3:9" x14ac:dyDescent="0.3">
      <c r="C765" s="12"/>
      <c r="G765" s="11"/>
      <c r="I765" s="11"/>
    </row>
    <row r="766" spans="3:9" x14ac:dyDescent="0.3">
      <c r="C766" s="12"/>
      <c r="G766" s="11"/>
      <c r="I766" s="11"/>
    </row>
    <row r="767" spans="3:9" x14ac:dyDescent="0.3">
      <c r="C767" s="12"/>
      <c r="G767" s="11"/>
      <c r="I767" s="11"/>
    </row>
    <row r="768" spans="3:9" x14ac:dyDescent="0.3">
      <c r="C768" s="12"/>
      <c r="G768" s="11"/>
      <c r="I768" s="11"/>
    </row>
    <row r="769" spans="3:9" x14ac:dyDescent="0.3">
      <c r="C769" s="12"/>
      <c r="G769" s="11"/>
      <c r="I769" s="11"/>
    </row>
    <row r="770" spans="3:9" x14ac:dyDescent="0.3">
      <c r="C770" s="12"/>
      <c r="G770" s="11"/>
      <c r="I770" s="11"/>
    </row>
    <row r="771" spans="3:9" x14ac:dyDescent="0.3">
      <c r="C771" s="12"/>
      <c r="G771" s="11"/>
      <c r="I771" s="11"/>
    </row>
    <row r="772" spans="3:9" x14ac:dyDescent="0.3">
      <c r="C772" s="12"/>
      <c r="G772" s="11"/>
      <c r="I772" s="11"/>
    </row>
    <row r="773" spans="3:9" x14ac:dyDescent="0.3">
      <c r="C773" s="12"/>
      <c r="G773" s="11"/>
      <c r="I773" s="11"/>
    </row>
    <row r="774" spans="3:9" x14ac:dyDescent="0.3">
      <c r="C774" s="12"/>
      <c r="G774" s="11"/>
      <c r="I774" s="11"/>
    </row>
    <row r="775" spans="3:9" x14ac:dyDescent="0.3">
      <c r="C775" s="12"/>
      <c r="G775" s="11"/>
      <c r="I775" s="11"/>
    </row>
    <row r="776" spans="3:9" x14ac:dyDescent="0.3">
      <c r="C776" s="12"/>
      <c r="G776" s="11"/>
      <c r="I776" s="11"/>
    </row>
    <row r="777" spans="3:9" x14ac:dyDescent="0.3">
      <c r="C777" s="12"/>
      <c r="G777" s="11"/>
      <c r="I777" s="11"/>
    </row>
    <row r="778" spans="3:9" x14ac:dyDescent="0.3">
      <c r="C778" s="12"/>
      <c r="G778" s="11"/>
      <c r="I778" s="11"/>
    </row>
    <row r="779" spans="3:9" x14ac:dyDescent="0.3">
      <c r="C779" s="12"/>
      <c r="G779" s="11"/>
      <c r="I779" s="11"/>
    </row>
    <row r="780" spans="3:9" x14ac:dyDescent="0.3">
      <c r="C780" s="12"/>
      <c r="G780" s="11"/>
      <c r="I780" s="11"/>
    </row>
    <row r="781" spans="3:9" x14ac:dyDescent="0.3">
      <c r="C781" s="12"/>
      <c r="G781" s="11"/>
      <c r="I781" s="11"/>
    </row>
    <row r="782" spans="3:9" x14ac:dyDescent="0.3">
      <c r="C782" s="12"/>
      <c r="G782" s="11"/>
      <c r="I782" s="11"/>
    </row>
    <row r="783" spans="3:9" x14ac:dyDescent="0.3">
      <c r="C783" s="12"/>
      <c r="G783" s="11"/>
      <c r="I783" s="11"/>
    </row>
    <row r="784" spans="3:9" x14ac:dyDescent="0.3">
      <c r="C784" s="12"/>
      <c r="G784" s="11"/>
      <c r="I784" s="11"/>
    </row>
    <row r="785" spans="3:9" x14ac:dyDescent="0.3">
      <c r="C785" s="12"/>
      <c r="G785" s="11"/>
      <c r="I785" s="11"/>
    </row>
    <row r="786" spans="3:9" x14ac:dyDescent="0.3">
      <c r="C786" s="12"/>
      <c r="G786" s="11"/>
      <c r="I786" s="11"/>
    </row>
    <row r="787" spans="3:9" x14ac:dyDescent="0.3">
      <c r="C787" s="12"/>
      <c r="G787" s="11"/>
      <c r="I787" s="11"/>
    </row>
    <row r="788" spans="3:9" x14ac:dyDescent="0.3">
      <c r="C788" s="12"/>
      <c r="G788" s="11"/>
      <c r="I788" s="11"/>
    </row>
    <row r="789" spans="3:9" x14ac:dyDescent="0.3">
      <c r="C789" s="12"/>
      <c r="G789" s="11"/>
      <c r="I789" s="11"/>
    </row>
    <row r="790" spans="3:9" x14ac:dyDescent="0.3">
      <c r="C790" s="12"/>
      <c r="G790" s="11"/>
      <c r="I790" s="11"/>
    </row>
    <row r="791" spans="3:9" x14ac:dyDescent="0.3">
      <c r="C791" s="12"/>
      <c r="G791" s="11"/>
      <c r="I791" s="11"/>
    </row>
    <row r="792" spans="3:9" x14ac:dyDescent="0.3">
      <c r="C792" s="12"/>
      <c r="G792" s="11"/>
      <c r="I792" s="11"/>
    </row>
    <row r="793" spans="3:9" x14ac:dyDescent="0.3">
      <c r="C793" s="12"/>
      <c r="G793" s="11"/>
      <c r="I793" s="11"/>
    </row>
    <row r="794" spans="3:9" x14ac:dyDescent="0.3">
      <c r="C794" s="12"/>
      <c r="G794" s="11"/>
      <c r="I794" s="11"/>
    </row>
    <row r="795" spans="3:9" x14ac:dyDescent="0.3">
      <c r="C795" s="12"/>
      <c r="G795" s="11"/>
      <c r="I795" s="11"/>
    </row>
    <row r="796" spans="3:9" x14ac:dyDescent="0.3">
      <c r="C796" s="12"/>
      <c r="G796" s="11"/>
      <c r="I796" s="11"/>
    </row>
    <row r="797" spans="3:9" x14ac:dyDescent="0.3">
      <c r="C797" s="12"/>
      <c r="G797" s="11"/>
      <c r="I797" s="11"/>
    </row>
    <row r="798" spans="3:9" x14ac:dyDescent="0.3">
      <c r="C798" s="12"/>
      <c r="G798" s="11"/>
      <c r="I798" s="11"/>
    </row>
    <row r="799" spans="3:9" x14ac:dyDescent="0.3">
      <c r="C799" s="12"/>
      <c r="G799" s="11"/>
      <c r="I799" s="11"/>
    </row>
    <row r="800" spans="3:9" x14ac:dyDescent="0.3">
      <c r="C800" s="12"/>
      <c r="G800" s="11"/>
      <c r="I800" s="11"/>
    </row>
    <row r="801" spans="3:9" x14ac:dyDescent="0.3">
      <c r="C801" s="12"/>
      <c r="G801" s="11"/>
      <c r="I801" s="11"/>
    </row>
    <row r="802" spans="3:9" x14ac:dyDescent="0.3">
      <c r="C802" s="12"/>
      <c r="G802" s="11"/>
      <c r="I802" s="11"/>
    </row>
    <row r="803" spans="3:9" x14ac:dyDescent="0.3">
      <c r="C803" s="12"/>
      <c r="G803" s="11"/>
      <c r="I803" s="11"/>
    </row>
    <row r="804" spans="3:9" x14ac:dyDescent="0.3">
      <c r="C804" s="12"/>
      <c r="G804" s="11"/>
      <c r="I804" s="11"/>
    </row>
    <row r="805" spans="3:9" x14ac:dyDescent="0.3">
      <c r="C805" s="12"/>
      <c r="G805" s="11"/>
      <c r="I805" s="11"/>
    </row>
    <row r="806" spans="3:9" x14ac:dyDescent="0.3">
      <c r="C806" s="12"/>
      <c r="G806" s="11"/>
      <c r="I806" s="11"/>
    </row>
    <row r="807" spans="3:9" x14ac:dyDescent="0.3">
      <c r="C807" s="12"/>
      <c r="G807" s="11"/>
      <c r="I807" s="11"/>
    </row>
    <row r="808" spans="3:9" x14ac:dyDescent="0.3">
      <c r="C808" s="12"/>
      <c r="G808" s="11"/>
      <c r="I808" s="11"/>
    </row>
    <row r="809" spans="3:9" x14ac:dyDescent="0.3">
      <c r="C809" s="12"/>
      <c r="G809" s="11"/>
      <c r="I809" s="11"/>
    </row>
    <row r="810" spans="3:9" x14ac:dyDescent="0.3">
      <c r="C810" s="12"/>
      <c r="G810" s="11"/>
      <c r="I810" s="11"/>
    </row>
    <row r="811" spans="3:9" x14ac:dyDescent="0.3">
      <c r="C811" s="12"/>
      <c r="G811" s="11"/>
      <c r="I811" s="11"/>
    </row>
    <row r="812" spans="3:9" x14ac:dyDescent="0.3">
      <c r="C812" s="12"/>
      <c r="G812" s="11"/>
      <c r="I812" s="11"/>
    </row>
    <row r="813" spans="3:9" x14ac:dyDescent="0.3">
      <c r="C813" s="12"/>
      <c r="G813" s="11"/>
      <c r="I813" s="11"/>
    </row>
    <row r="814" spans="3:9" x14ac:dyDescent="0.3">
      <c r="C814" s="12"/>
      <c r="G814" s="11"/>
      <c r="I814" s="11"/>
    </row>
    <row r="815" spans="3:9" x14ac:dyDescent="0.3">
      <c r="C815" s="12"/>
      <c r="G815" s="11"/>
      <c r="I815" s="11"/>
    </row>
    <row r="816" spans="3:9" x14ac:dyDescent="0.3">
      <c r="C816" s="12"/>
      <c r="G816" s="11"/>
      <c r="I816" s="11"/>
    </row>
    <row r="817" spans="3:9" x14ac:dyDescent="0.3">
      <c r="C817" s="12"/>
      <c r="G817" s="11"/>
      <c r="I817" s="11"/>
    </row>
    <row r="818" spans="3:9" x14ac:dyDescent="0.3">
      <c r="C818" s="12"/>
      <c r="G818" s="11"/>
      <c r="I818" s="11"/>
    </row>
    <row r="819" spans="3:9" x14ac:dyDescent="0.3">
      <c r="C819" s="12"/>
      <c r="G819" s="11"/>
      <c r="I819" s="11"/>
    </row>
    <row r="820" spans="3:9" x14ac:dyDescent="0.3">
      <c r="C820" s="12"/>
      <c r="G820" s="11"/>
      <c r="I820" s="11"/>
    </row>
    <row r="821" spans="3:9" x14ac:dyDescent="0.3">
      <c r="C821" s="12"/>
      <c r="G821" s="11"/>
      <c r="I821" s="11"/>
    </row>
    <row r="822" spans="3:9" x14ac:dyDescent="0.3">
      <c r="C822" s="12"/>
      <c r="G822" s="11"/>
      <c r="I822" s="11"/>
    </row>
    <row r="823" spans="3:9" x14ac:dyDescent="0.3">
      <c r="C823" s="12"/>
      <c r="G823" s="11"/>
      <c r="I823" s="11"/>
    </row>
    <row r="824" spans="3:9" x14ac:dyDescent="0.3">
      <c r="C824" s="12"/>
      <c r="G824" s="11"/>
      <c r="I824" s="11"/>
    </row>
    <row r="825" spans="3:9" x14ac:dyDescent="0.3">
      <c r="C825" s="12"/>
      <c r="G825" s="11"/>
      <c r="I825" s="11"/>
    </row>
    <row r="826" spans="3:9" x14ac:dyDescent="0.3">
      <c r="C826" s="12"/>
      <c r="G826" s="11"/>
      <c r="I826" s="11"/>
    </row>
    <row r="827" spans="3:9" x14ac:dyDescent="0.3">
      <c r="C827" s="12"/>
      <c r="G827" s="11"/>
      <c r="I827" s="11"/>
    </row>
    <row r="828" spans="3:9" x14ac:dyDescent="0.3">
      <c r="C828" s="12"/>
      <c r="G828" s="11"/>
      <c r="I828" s="11"/>
    </row>
    <row r="829" spans="3:9" x14ac:dyDescent="0.3">
      <c r="C829" s="12"/>
      <c r="G829" s="11"/>
      <c r="I829" s="11"/>
    </row>
    <row r="830" spans="3:9" x14ac:dyDescent="0.3">
      <c r="C830" s="12"/>
      <c r="G830" s="11"/>
      <c r="I830" s="11"/>
    </row>
    <row r="831" spans="3:9" x14ac:dyDescent="0.3">
      <c r="C831" s="12"/>
      <c r="G831" s="11"/>
      <c r="I831" s="11"/>
    </row>
    <row r="832" spans="3:9" x14ac:dyDescent="0.3">
      <c r="C832" s="12"/>
      <c r="G832" s="11"/>
      <c r="I832" s="11"/>
    </row>
    <row r="833" spans="3:9" x14ac:dyDescent="0.3">
      <c r="C833" s="12"/>
      <c r="G833" s="11"/>
      <c r="I833" s="11"/>
    </row>
    <row r="834" spans="3:9" x14ac:dyDescent="0.3">
      <c r="C834" s="12"/>
      <c r="G834" s="11"/>
      <c r="I834" s="11"/>
    </row>
    <row r="835" spans="3:9" x14ac:dyDescent="0.3">
      <c r="C835" s="12"/>
      <c r="G835" s="11"/>
      <c r="I835" s="11"/>
    </row>
    <row r="836" spans="3:9" x14ac:dyDescent="0.3">
      <c r="C836" s="12"/>
      <c r="G836" s="11"/>
      <c r="I836" s="11"/>
    </row>
    <row r="837" spans="3:9" x14ac:dyDescent="0.3">
      <c r="C837" s="12"/>
      <c r="G837" s="11"/>
      <c r="I837" s="11"/>
    </row>
    <row r="838" spans="3:9" x14ac:dyDescent="0.3">
      <c r="C838" s="12"/>
      <c r="G838" s="11"/>
      <c r="I838" s="11"/>
    </row>
    <row r="839" spans="3:9" x14ac:dyDescent="0.3">
      <c r="C839" s="12"/>
      <c r="G839" s="11"/>
      <c r="I839" s="11"/>
    </row>
    <row r="840" spans="3:9" x14ac:dyDescent="0.3">
      <c r="C840" s="12"/>
      <c r="G840" s="11"/>
      <c r="I840" s="11"/>
    </row>
    <row r="841" spans="3:9" x14ac:dyDescent="0.3">
      <c r="C841" s="12"/>
      <c r="G841" s="11"/>
      <c r="I841" s="11"/>
    </row>
    <row r="842" spans="3:9" x14ac:dyDescent="0.3">
      <c r="C842" s="12"/>
      <c r="G842" s="11"/>
      <c r="I842" s="11"/>
    </row>
    <row r="843" spans="3:9" x14ac:dyDescent="0.3">
      <c r="C843" s="12"/>
      <c r="G843" s="11"/>
      <c r="I843" s="11"/>
    </row>
    <row r="844" spans="3:9" x14ac:dyDescent="0.3">
      <c r="C844" s="12"/>
      <c r="G844" s="11"/>
      <c r="I844" s="11"/>
    </row>
    <row r="845" spans="3:9" x14ac:dyDescent="0.3">
      <c r="C845" s="12"/>
      <c r="G845" s="11"/>
      <c r="I845" s="11"/>
    </row>
    <row r="846" spans="3:9" x14ac:dyDescent="0.3">
      <c r="C846" s="12"/>
      <c r="G846" s="11"/>
      <c r="I846" s="11"/>
    </row>
    <row r="847" spans="3:9" x14ac:dyDescent="0.3">
      <c r="C847" s="12"/>
      <c r="G847" s="11"/>
      <c r="I847" s="11"/>
    </row>
    <row r="848" spans="3:9" x14ac:dyDescent="0.3">
      <c r="C848" s="12"/>
      <c r="G848" s="11"/>
      <c r="I848" s="11"/>
    </row>
    <row r="849" spans="3:9" x14ac:dyDescent="0.3">
      <c r="C849" s="12"/>
      <c r="G849" s="11"/>
      <c r="I849" s="11"/>
    </row>
    <row r="850" spans="3:9" x14ac:dyDescent="0.3">
      <c r="C850" s="12"/>
      <c r="G850" s="11"/>
      <c r="I850" s="11"/>
    </row>
    <row r="851" spans="3:9" x14ac:dyDescent="0.3">
      <c r="C851" s="12"/>
      <c r="G851" s="11"/>
      <c r="I851" s="11"/>
    </row>
    <row r="852" spans="3:9" x14ac:dyDescent="0.3">
      <c r="C852" s="12"/>
      <c r="G852" s="11"/>
      <c r="I852" s="11"/>
    </row>
    <row r="853" spans="3:9" x14ac:dyDescent="0.3">
      <c r="C853" s="12"/>
      <c r="G853" s="11"/>
      <c r="I853" s="11"/>
    </row>
    <row r="854" spans="3:9" x14ac:dyDescent="0.3">
      <c r="C854" s="12"/>
      <c r="G854" s="11"/>
      <c r="I854" s="11"/>
    </row>
    <row r="855" spans="3:9" x14ac:dyDescent="0.3">
      <c r="C855" s="12"/>
      <c r="G855" s="11"/>
      <c r="I855" s="11"/>
    </row>
    <row r="856" spans="3:9" x14ac:dyDescent="0.3">
      <c r="C856" s="12"/>
      <c r="G856" s="11"/>
      <c r="I856" s="11"/>
    </row>
    <row r="857" spans="3:9" x14ac:dyDescent="0.3">
      <c r="C857" s="12"/>
      <c r="G857" s="11"/>
      <c r="I857" s="11"/>
    </row>
    <row r="858" spans="3:9" x14ac:dyDescent="0.3">
      <c r="C858" s="12"/>
      <c r="G858" s="11"/>
      <c r="I858" s="11"/>
    </row>
    <row r="859" spans="3:9" x14ac:dyDescent="0.3">
      <c r="C859" s="12"/>
      <c r="G859" s="11"/>
      <c r="I859" s="11"/>
    </row>
    <row r="860" spans="3:9" x14ac:dyDescent="0.3">
      <c r="C860" s="12"/>
      <c r="G860" s="11"/>
      <c r="I860" s="11"/>
    </row>
    <row r="861" spans="3:9" x14ac:dyDescent="0.3">
      <c r="C861" s="12"/>
      <c r="G861" s="11"/>
      <c r="I861" s="11"/>
    </row>
    <row r="862" spans="3:9" x14ac:dyDescent="0.3">
      <c r="C862" s="12"/>
      <c r="G862" s="11"/>
      <c r="I862" s="11"/>
    </row>
    <row r="863" spans="3:9" x14ac:dyDescent="0.3">
      <c r="C863" s="12"/>
      <c r="G863" s="11"/>
      <c r="I863" s="11"/>
    </row>
    <row r="864" spans="3:9" x14ac:dyDescent="0.3">
      <c r="C864" s="12"/>
      <c r="G864" s="11"/>
      <c r="I864" s="11"/>
    </row>
    <row r="865" spans="3:9" x14ac:dyDescent="0.3">
      <c r="C865" s="12"/>
      <c r="G865" s="11"/>
      <c r="I865" s="11"/>
    </row>
    <row r="866" spans="3:9" x14ac:dyDescent="0.3">
      <c r="C866" s="12"/>
      <c r="G866" s="11"/>
      <c r="I866" s="11"/>
    </row>
    <row r="867" spans="3:9" x14ac:dyDescent="0.3">
      <c r="C867" s="12"/>
      <c r="G867" s="11"/>
      <c r="I867" s="11"/>
    </row>
    <row r="868" spans="3:9" x14ac:dyDescent="0.3">
      <c r="C868" s="12"/>
      <c r="G868" s="11"/>
      <c r="I868" s="11"/>
    </row>
    <row r="869" spans="3:9" x14ac:dyDescent="0.3">
      <c r="C869" s="12"/>
      <c r="G869" s="11"/>
      <c r="I869" s="11"/>
    </row>
    <row r="870" spans="3:9" x14ac:dyDescent="0.3">
      <c r="C870" s="12"/>
      <c r="G870" s="11"/>
      <c r="I870" s="11"/>
    </row>
    <row r="871" spans="3:9" x14ac:dyDescent="0.3">
      <c r="C871" s="12"/>
      <c r="G871" s="11"/>
      <c r="I871" s="11"/>
    </row>
    <row r="872" spans="3:9" x14ac:dyDescent="0.3">
      <c r="C872" s="12"/>
      <c r="G872" s="11"/>
      <c r="I872" s="11"/>
    </row>
    <row r="873" spans="3:9" x14ac:dyDescent="0.3">
      <c r="C873" s="12"/>
      <c r="G873" s="11"/>
      <c r="I873" s="11"/>
    </row>
    <row r="874" spans="3:9" x14ac:dyDescent="0.3">
      <c r="C874" s="12"/>
      <c r="G874" s="11"/>
      <c r="I874" s="11"/>
    </row>
    <row r="875" spans="3:9" x14ac:dyDescent="0.3">
      <c r="C875" s="12"/>
      <c r="G875" s="11"/>
      <c r="I875" s="11"/>
    </row>
    <row r="876" spans="3:9" x14ac:dyDescent="0.3">
      <c r="C876" s="12"/>
      <c r="G876" s="11"/>
      <c r="I876" s="11"/>
    </row>
    <row r="877" spans="3:9" x14ac:dyDescent="0.3">
      <c r="C877" s="12"/>
      <c r="G877" s="11"/>
      <c r="I877" s="11"/>
    </row>
    <row r="878" spans="3:9" x14ac:dyDescent="0.3">
      <c r="C878" s="12"/>
      <c r="G878" s="11"/>
      <c r="I878" s="11"/>
    </row>
    <row r="879" spans="3:9" x14ac:dyDescent="0.3">
      <c r="C879" s="12"/>
      <c r="G879" s="11"/>
      <c r="I879" s="11"/>
    </row>
    <row r="880" spans="3:9" x14ac:dyDescent="0.3">
      <c r="C880" s="12"/>
      <c r="G880" s="11"/>
      <c r="I880" s="11"/>
    </row>
    <row r="881" spans="3:9" x14ac:dyDescent="0.3">
      <c r="C881" s="12"/>
      <c r="G881" s="11"/>
      <c r="I881" s="11"/>
    </row>
    <row r="882" spans="3:9" x14ac:dyDescent="0.3">
      <c r="C882" s="12"/>
      <c r="G882" s="11"/>
      <c r="I882" s="11"/>
    </row>
    <row r="883" spans="3:9" x14ac:dyDescent="0.3">
      <c r="C883" s="12"/>
      <c r="G883" s="11"/>
      <c r="I883" s="11"/>
    </row>
    <row r="884" spans="3:9" x14ac:dyDescent="0.3">
      <c r="C884" s="12"/>
      <c r="G884" s="11"/>
      <c r="I884" s="11"/>
    </row>
    <row r="885" spans="3:9" x14ac:dyDescent="0.3">
      <c r="C885" s="12"/>
      <c r="G885" s="11"/>
      <c r="I885" s="11"/>
    </row>
    <row r="886" spans="3:9" x14ac:dyDescent="0.3">
      <c r="C886" s="12"/>
      <c r="G886" s="11"/>
      <c r="I886" s="11"/>
    </row>
    <row r="887" spans="3:9" x14ac:dyDescent="0.3">
      <c r="C887" s="12"/>
      <c r="G887" s="11"/>
      <c r="I887" s="11"/>
    </row>
    <row r="888" spans="3:9" x14ac:dyDescent="0.3">
      <c r="C888" s="12"/>
      <c r="G888" s="11"/>
      <c r="I888" s="11"/>
    </row>
    <row r="889" spans="3:9" x14ac:dyDescent="0.3">
      <c r="C889" s="12"/>
      <c r="G889" s="11"/>
      <c r="I889" s="11"/>
    </row>
    <row r="890" spans="3:9" x14ac:dyDescent="0.3">
      <c r="C890" s="12"/>
      <c r="G890" s="11"/>
      <c r="I890" s="11"/>
    </row>
    <row r="891" spans="3:9" x14ac:dyDescent="0.3">
      <c r="C891" s="12"/>
      <c r="G891" s="11"/>
      <c r="I891" s="11"/>
    </row>
    <row r="892" spans="3:9" x14ac:dyDescent="0.3">
      <c r="C892" s="12"/>
      <c r="G892" s="11"/>
      <c r="I892" s="11"/>
    </row>
    <row r="893" spans="3:9" x14ac:dyDescent="0.3">
      <c r="C893" s="12"/>
      <c r="G893" s="11"/>
      <c r="I893" s="11"/>
    </row>
    <row r="894" spans="3:9" x14ac:dyDescent="0.3">
      <c r="C894" s="12"/>
      <c r="G894" s="11"/>
      <c r="I894" s="11"/>
    </row>
    <row r="895" spans="3:9" x14ac:dyDescent="0.3">
      <c r="C895" s="12"/>
      <c r="G895" s="11"/>
      <c r="I895" s="11"/>
    </row>
    <row r="896" spans="3:9" x14ac:dyDescent="0.3">
      <c r="C896" s="12"/>
      <c r="G896" s="11"/>
      <c r="I896" s="11"/>
    </row>
    <row r="897" spans="3:9" x14ac:dyDescent="0.3">
      <c r="C897" s="12"/>
      <c r="G897" s="11"/>
      <c r="I897" s="11"/>
    </row>
    <row r="898" spans="3:9" x14ac:dyDescent="0.3">
      <c r="C898" s="12"/>
      <c r="G898" s="11"/>
      <c r="I898" s="11"/>
    </row>
    <row r="899" spans="3:9" x14ac:dyDescent="0.3">
      <c r="C899" s="12"/>
      <c r="G899" s="11"/>
      <c r="I899" s="11"/>
    </row>
    <row r="900" spans="3:9" x14ac:dyDescent="0.3">
      <c r="C900" s="12"/>
      <c r="G900" s="11"/>
      <c r="I900" s="11"/>
    </row>
    <row r="901" spans="3:9" x14ac:dyDescent="0.3">
      <c r="C901" s="12"/>
      <c r="G901" s="11"/>
      <c r="I901" s="11"/>
    </row>
    <row r="902" spans="3:9" x14ac:dyDescent="0.3">
      <c r="C902" s="12"/>
      <c r="G902" s="11"/>
      <c r="I902" s="11"/>
    </row>
    <row r="903" spans="3:9" x14ac:dyDescent="0.3">
      <c r="C903" s="12"/>
      <c r="G903" s="11"/>
      <c r="I903" s="11"/>
    </row>
    <row r="904" spans="3:9" x14ac:dyDescent="0.3">
      <c r="C904" s="12"/>
      <c r="G904" s="11"/>
      <c r="I904" s="11"/>
    </row>
    <row r="905" spans="3:9" x14ac:dyDescent="0.3">
      <c r="C905" s="12"/>
      <c r="G905" s="11"/>
      <c r="I905" s="11"/>
    </row>
    <row r="906" spans="3:9" x14ac:dyDescent="0.3">
      <c r="C906" s="12"/>
      <c r="G906" s="11"/>
      <c r="I906" s="11"/>
    </row>
    <row r="907" spans="3:9" x14ac:dyDescent="0.3">
      <c r="C907" s="12"/>
      <c r="G907" s="11"/>
      <c r="I907" s="11"/>
    </row>
    <row r="908" spans="3:9" x14ac:dyDescent="0.3">
      <c r="C908" s="12"/>
      <c r="G908" s="11"/>
      <c r="I908" s="11"/>
    </row>
    <row r="909" spans="3:9" x14ac:dyDescent="0.3">
      <c r="C909" s="12"/>
      <c r="G909" s="11"/>
      <c r="I909" s="11"/>
    </row>
    <row r="910" spans="3:9" x14ac:dyDescent="0.3">
      <c r="C910" s="12"/>
      <c r="G910" s="11"/>
      <c r="I910" s="11"/>
    </row>
    <row r="911" spans="3:9" x14ac:dyDescent="0.3">
      <c r="C911" s="12"/>
      <c r="G911" s="11"/>
      <c r="I911" s="11"/>
    </row>
    <row r="912" spans="3:9" x14ac:dyDescent="0.3">
      <c r="C912" s="12"/>
      <c r="G912" s="11"/>
      <c r="I912" s="11"/>
    </row>
    <row r="913" spans="3:9" x14ac:dyDescent="0.3">
      <c r="C913" s="12"/>
      <c r="G913" s="11"/>
      <c r="I913" s="11"/>
    </row>
    <row r="914" spans="3:9" x14ac:dyDescent="0.3">
      <c r="C914" s="12"/>
      <c r="G914" s="11"/>
      <c r="I914" s="11"/>
    </row>
    <row r="915" spans="3:9" x14ac:dyDescent="0.3">
      <c r="C915" s="12"/>
      <c r="G915" s="11"/>
      <c r="I915" s="11"/>
    </row>
    <row r="916" spans="3:9" x14ac:dyDescent="0.3">
      <c r="C916" s="12"/>
      <c r="G916" s="11"/>
      <c r="I916" s="11"/>
    </row>
    <row r="917" spans="3:9" x14ac:dyDescent="0.3">
      <c r="C917" s="12"/>
      <c r="G917" s="11"/>
      <c r="I917" s="11"/>
    </row>
    <row r="918" spans="3:9" x14ac:dyDescent="0.3">
      <c r="C918" s="12"/>
      <c r="G918" s="11"/>
      <c r="I918" s="11"/>
    </row>
    <row r="919" spans="3:9" x14ac:dyDescent="0.3">
      <c r="C919" s="12"/>
      <c r="G919" s="11"/>
      <c r="I919" s="11"/>
    </row>
    <row r="920" spans="3:9" x14ac:dyDescent="0.3">
      <c r="C920" s="12"/>
      <c r="G920" s="11"/>
      <c r="I920" s="11"/>
    </row>
    <row r="921" spans="3:9" x14ac:dyDescent="0.3">
      <c r="C921" s="12"/>
      <c r="G921" s="11"/>
      <c r="I921" s="11"/>
    </row>
    <row r="922" spans="3:9" x14ac:dyDescent="0.3">
      <c r="C922" s="12"/>
      <c r="G922" s="11"/>
      <c r="I922" s="11"/>
    </row>
    <row r="923" spans="3:9" x14ac:dyDescent="0.3">
      <c r="C923" s="12"/>
      <c r="G923" s="11"/>
      <c r="I923" s="11"/>
    </row>
    <row r="924" spans="3:9" x14ac:dyDescent="0.3">
      <c r="C924" s="12"/>
      <c r="G924" s="11"/>
      <c r="I924" s="11"/>
    </row>
    <row r="925" spans="3:9" x14ac:dyDescent="0.3">
      <c r="C925" s="12"/>
      <c r="G925" s="11"/>
      <c r="I925" s="11"/>
    </row>
    <row r="926" spans="3:9" x14ac:dyDescent="0.3">
      <c r="C926" s="12"/>
      <c r="G926" s="11"/>
      <c r="I926" s="11"/>
    </row>
    <row r="927" spans="3:9" x14ac:dyDescent="0.3">
      <c r="C927" s="12"/>
      <c r="G927" s="11"/>
      <c r="I927" s="11"/>
    </row>
    <row r="928" spans="3:9" x14ac:dyDescent="0.3">
      <c r="C928" s="12"/>
      <c r="G928" s="11"/>
      <c r="I928" s="11"/>
    </row>
    <row r="929" spans="3:9" x14ac:dyDescent="0.3">
      <c r="C929" s="12"/>
      <c r="G929" s="11"/>
      <c r="I929" s="11"/>
    </row>
    <row r="930" spans="3:9" x14ac:dyDescent="0.3">
      <c r="C930" s="12"/>
      <c r="G930" s="11"/>
      <c r="I930" s="11"/>
    </row>
    <row r="931" spans="3:9" x14ac:dyDescent="0.3">
      <c r="C931" s="12"/>
      <c r="G931" s="11"/>
      <c r="I931" s="11"/>
    </row>
    <row r="932" spans="3:9" x14ac:dyDescent="0.3">
      <c r="C932" s="12"/>
      <c r="G932" s="11"/>
      <c r="I932" s="11"/>
    </row>
    <row r="933" spans="3:9" x14ac:dyDescent="0.3">
      <c r="C933" s="12"/>
      <c r="G933" s="11"/>
      <c r="I933" s="11"/>
    </row>
    <row r="934" spans="3:9" x14ac:dyDescent="0.3">
      <c r="C934" s="12"/>
      <c r="G934" s="11"/>
      <c r="I934" s="11"/>
    </row>
    <row r="935" spans="3:9" x14ac:dyDescent="0.3">
      <c r="C935" s="12"/>
      <c r="G935" s="11"/>
      <c r="I935" s="11"/>
    </row>
    <row r="936" spans="3:9" x14ac:dyDescent="0.3">
      <c r="C936" s="12"/>
      <c r="G936" s="11"/>
      <c r="I936" s="11"/>
    </row>
    <row r="937" spans="3:9" x14ac:dyDescent="0.3">
      <c r="C937" s="12"/>
      <c r="G937" s="11"/>
      <c r="I937" s="11"/>
    </row>
    <row r="938" spans="3:9" x14ac:dyDescent="0.3">
      <c r="C938" s="12"/>
      <c r="G938" s="11"/>
      <c r="I938" s="11"/>
    </row>
    <row r="939" spans="3:9" x14ac:dyDescent="0.3">
      <c r="C939" s="12"/>
      <c r="G939" s="11"/>
      <c r="I939" s="11"/>
    </row>
    <row r="940" spans="3:9" x14ac:dyDescent="0.3">
      <c r="C940" s="12"/>
      <c r="G940" s="11"/>
      <c r="I940" s="11"/>
    </row>
    <row r="941" spans="3:9" x14ac:dyDescent="0.3">
      <c r="C941" s="12"/>
      <c r="G941" s="11"/>
      <c r="I941" s="11"/>
    </row>
    <row r="942" spans="3:9" x14ac:dyDescent="0.3">
      <c r="C942" s="12"/>
      <c r="G942" s="11"/>
      <c r="I942" s="11"/>
    </row>
    <row r="943" spans="3:9" x14ac:dyDescent="0.3">
      <c r="C943" s="12"/>
      <c r="G943" s="11"/>
      <c r="I943" s="11"/>
    </row>
    <row r="944" spans="3:9" x14ac:dyDescent="0.3">
      <c r="C944" s="12"/>
      <c r="G944" s="11"/>
      <c r="I944" s="11"/>
    </row>
    <row r="945" spans="3:9" x14ac:dyDescent="0.3">
      <c r="C945" s="12"/>
      <c r="G945" s="11"/>
      <c r="I945" s="11"/>
    </row>
    <row r="946" spans="3:9" x14ac:dyDescent="0.3">
      <c r="C946" s="12"/>
      <c r="G946" s="11"/>
      <c r="I946" s="11"/>
    </row>
    <row r="947" spans="3:9" x14ac:dyDescent="0.3">
      <c r="C947" s="12"/>
      <c r="G947" s="11"/>
      <c r="I947" s="11"/>
    </row>
    <row r="948" spans="3:9" x14ac:dyDescent="0.3">
      <c r="C948" s="12"/>
      <c r="G948" s="11"/>
      <c r="I948" s="11"/>
    </row>
    <row r="949" spans="3:9" x14ac:dyDescent="0.3">
      <c r="C949" s="12"/>
      <c r="G949" s="11"/>
      <c r="I949" s="11"/>
    </row>
    <row r="950" spans="3:9" x14ac:dyDescent="0.3">
      <c r="C950" s="12"/>
      <c r="G950" s="11"/>
      <c r="I950" s="11"/>
    </row>
    <row r="951" spans="3:9" x14ac:dyDescent="0.3">
      <c r="C951" s="12"/>
      <c r="G951" s="11"/>
      <c r="I951" s="11"/>
    </row>
    <row r="952" spans="3:9" x14ac:dyDescent="0.3">
      <c r="C952" s="12"/>
      <c r="G952" s="11"/>
      <c r="I952" s="11"/>
    </row>
    <row r="953" spans="3:9" x14ac:dyDescent="0.3">
      <c r="C953" s="12"/>
      <c r="G953" s="11"/>
      <c r="I953" s="11"/>
    </row>
    <row r="954" spans="3:9" x14ac:dyDescent="0.3">
      <c r="C954" s="12"/>
      <c r="G954" s="11"/>
      <c r="I954" s="11"/>
    </row>
    <row r="955" spans="3:9" x14ac:dyDescent="0.3">
      <c r="C955" s="12"/>
      <c r="G955" s="11"/>
      <c r="I955" s="11"/>
    </row>
    <row r="956" spans="3:9" x14ac:dyDescent="0.3">
      <c r="C956" s="12"/>
      <c r="G956" s="11"/>
      <c r="I956" s="11"/>
    </row>
    <row r="957" spans="3:9" x14ac:dyDescent="0.3">
      <c r="C957" s="12"/>
      <c r="G957" s="11"/>
      <c r="I957" s="11"/>
    </row>
    <row r="958" spans="3:9" x14ac:dyDescent="0.3">
      <c r="C958" s="12"/>
      <c r="G958" s="11"/>
      <c r="I958" s="11"/>
    </row>
    <row r="959" spans="3:9" x14ac:dyDescent="0.3">
      <c r="C959" s="12"/>
      <c r="G959" s="11"/>
      <c r="I959" s="11"/>
    </row>
    <row r="960" spans="3:9" x14ac:dyDescent="0.3">
      <c r="C960" s="12"/>
      <c r="G960" s="11"/>
      <c r="I960" s="11"/>
    </row>
    <row r="961" spans="3:9" x14ac:dyDescent="0.3">
      <c r="C961" s="12"/>
      <c r="G961" s="11"/>
      <c r="I961" s="11"/>
    </row>
    <row r="962" spans="3:9" x14ac:dyDescent="0.3">
      <c r="C962" s="12"/>
      <c r="G962" s="11"/>
      <c r="I962" s="11"/>
    </row>
    <row r="963" spans="3:9" x14ac:dyDescent="0.3">
      <c r="C963" s="12"/>
      <c r="G963" s="11"/>
      <c r="I963" s="11"/>
    </row>
    <row r="964" spans="3:9" x14ac:dyDescent="0.3">
      <c r="C964" s="12"/>
      <c r="G964" s="11"/>
      <c r="I964" s="11"/>
    </row>
    <row r="965" spans="3:9" x14ac:dyDescent="0.3">
      <c r="C965" s="12"/>
      <c r="G965" s="11"/>
      <c r="I965" s="11"/>
    </row>
    <row r="966" spans="3:9" x14ac:dyDescent="0.3">
      <c r="C966" s="12"/>
      <c r="G966" s="11"/>
      <c r="I966" s="11"/>
    </row>
    <row r="967" spans="3:9" x14ac:dyDescent="0.3">
      <c r="C967" s="12"/>
      <c r="G967" s="11"/>
      <c r="I967" s="11"/>
    </row>
    <row r="968" spans="3:9" x14ac:dyDescent="0.3">
      <c r="C968" s="12"/>
      <c r="G968" s="11"/>
      <c r="I968" s="11"/>
    </row>
    <row r="969" spans="3:9" x14ac:dyDescent="0.3">
      <c r="C969" s="12"/>
      <c r="G969" s="11"/>
      <c r="I969" s="11"/>
    </row>
    <row r="970" spans="3:9" x14ac:dyDescent="0.3">
      <c r="C970" s="12"/>
      <c r="G970" s="11"/>
      <c r="I970" s="11"/>
    </row>
    <row r="971" spans="3:9" x14ac:dyDescent="0.3">
      <c r="C971" s="12"/>
      <c r="G971" s="11"/>
      <c r="I971" s="11"/>
    </row>
    <row r="972" spans="3:9" x14ac:dyDescent="0.3">
      <c r="C972" s="12"/>
      <c r="G972" s="11"/>
      <c r="I972" s="11"/>
    </row>
    <row r="973" spans="3:9" x14ac:dyDescent="0.3">
      <c r="C973" s="12"/>
      <c r="G973" s="11"/>
      <c r="I973" s="11"/>
    </row>
    <row r="974" spans="3:9" x14ac:dyDescent="0.3">
      <c r="C974" s="12"/>
      <c r="G974" s="11"/>
      <c r="I974" s="11"/>
    </row>
    <row r="975" spans="3:9" x14ac:dyDescent="0.3">
      <c r="C975" s="12"/>
      <c r="G975" s="11"/>
      <c r="I975" s="11"/>
    </row>
    <row r="976" spans="3:9" x14ac:dyDescent="0.3">
      <c r="C976" s="12"/>
      <c r="G976" s="11"/>
      <c r="I976" s="11"/>
    </row>
    <row r="977" spans="3:9" x14ac:dyDescent="0.3">
      <c r="C977" s="12"/>
      <c r="G977" s="11"/>
      <c r="I977" s="11"/>
    </row>
    <row r="978" spans="3:9" x14ac:dyDescent="0.3">
      <c r="C978" s="12"/>
      <c r="G978" s="11"/>
      <c r="I978" s="11"/>
    </row>
    <row r="979" spans="3:9" x14ac:dyDescent="0.3">
      <c r="C979" s="12"/>
      <c r="G979" s="11"/>
      <c r="I979" s="11"/>
    </row>
    <row r="980" spans="3:9" x14ac:dyDescent="0.3">
      <c r="C980" s="12"/>
      <c r="G980" s="11"/>
      <c r="I980" s="11"/>
    </row>
    <row r="981" spans="3:9" x14ac:dyDescent="0.3">
      <c r="C981" s="12"/>
      <c r="G981" s="11"/>
      <c r="I981" s="11"/>
    </row>
    <row r="982" spans="3:9" x14ac:dyDescent="0.3">
      <c r="C982" s="12"/>
      <c r="G982" s="11"/>
      <c r="I982" s="11"/>
    </row>
    <row r="983" spans="3:9" x14ac:dyDescent="0.3">
      <c r="C983" s="12"/>
      <c r="G983" s="11"/>
      <c r="I983" s="11"/>
    </row>
    <row r="984" spans="3:9" x14ac:dyDescent="0.3">
      <c r="C984" s="12"/>
      <c r="G984" s="11"/>
      <c r="I984" s="11"/>
    </row>
    <row r="985" spans="3:9" x14ac:dyDescent="0.3">
      <c r="C985" s="12"/>
      <c r="G985" s="11"/>
      <c r="I985" s="11"/>
    </row>
    <row r="986" spans="3:9" x14ac:dyDescent="0.3">
      <c r="C986" s="12"/>
      <c r="G986" s="11"/>
      <c r="I986" s="11"/>
    </row>
    <row r="987" spans="3:9" x14ac:dyDescent="0.3">
      <c r="C987" s="12"/>
      <c r="G987" s="11"/>
      <c r="I987" s="11"/>
    </row>
    <row r="988" spans="3:9" x14ac:dyDescent="0.3">
      <c r="C988" s="12"/>
      <c r="G988" s="11"/>
      <c r="I988" s="11"/>
    </row>
    <row r="989" spans="3:9" x14ac:dyDescent="0.3">
      <c r="C989" s="12"/>
      <c r="G989" s="11"/>
      <c r="I989" s="11"/>
    </row>
    <row r="990" spans="3:9" x14ac:dyDescent="0.3">
      <c r="C990" s="12"/>
      <c r="G990" s="11"/>
      <c r="I990" s="11"/>
    </row>
    <row r="991" spans="3:9" x14ac:dyDescent="0.3">
      <c r="C991" s="12"/>
      <c r="G991" s="11"/>
      <c r="I991" s="11"/>
    </row>
    <row r="992" spans="3:9" x14ac:dyDescent="0.3">
      <c r="C992" s="12"/>
      <c r="G992" s="11"/>
      <c r="I992" s="11"/>
    </row>
    <row r="993" spans="3:9" x14ac:dyDescent="0.3">
      <c r="C993" s="12"/>
      <c r="G993" s="11"/>
      <c r="I993" s="11"/>
    </row>
    <row r="994" spans="3:9" x14ac:dyDescent="0.3">
      <c r="C994" s="12"/>
      <c r="G994" s="11"/>
      <c r="I994" s="11"/>
    </row>
    <row r="995" spans="3:9" x14ac:dyDescent="0.3">
      <c r="C995" s="12"/>
      <c r="G995" s="11"/>
      <c r="I995" s="11"/>
    </row>
    <row r="996" spans="3:9" x14ac:dyDescent="0.3">
      <c r="C996" s="12"/>
      <c r="G996" s="11"/>
      <c r="I996" s="11"/>
    </row>
    <row r="997" spans="3:9" x14ac:dyDescent="0.3">
      <c r="C997" s="12"/>
      <c r="G997" s="11"/>
      <c r="I997" s="11"/>
    </row>
    <row r="998" spans="3:9" x14ac:dyDescent="0.3">
      <c r="C998" s="12"/>
      <c r="G998" s="11"/>
      <c r="I998" s="11"/>
    </row>
    <row r="999" spans="3:9" x14ac:dyDescent="0.3">
      <c r="C999" s="12"/>
      <c r="G999" s="11"/>
      <c r="I999" s="11"/>
    </row>
    <row r="1000" spans="3:9" x14ac:dyDescent="0.3">
      <c r="C1000" s="12"/>
      <c r="G1000" s="11"/>
      <c r="I1000" s="11"/>
    </row>
    <row r="1001" spans="3:9" x14ac:dyDescent="0.3">
      <c r="C1001" s="12"/>
      <c r="G1001" s="11"/>
      <c r="I1001" s="11"/>
    </row>
    <row r="1002" spans="3:9" x14ac:dyDescent="0.3">
      <c r="C1002" s="12"/>
      <c r="G1002" s="11"/>
      <c r="I1002" s="11"/>
    </row>
    <row r="1003" spans="3:9" x14ac:dyDescent="0.3">
      <c r="C1003" s="12"/>
      <c r="G1003" s="11"/>
      <c r="I1003" s="11"/>
    </row>
    <row r="1004" spans="3:9" x14ac:dyDescent="0.3">
      <c r="C1004" s="12"/>
      <c r="G1004" s="11"/>
      <c r="I1004" s="11"/>
    </row>
    <row r="1005" spans="3:9" x14ac:dyDescent="0.3">
      <c r="C1005" s="12"/>
      <c r="G1005" s="11"/>
      <c r="I1005" s="11"/>
    </row>
    <row r="1006" spans="3:9" x14ac:dyDescent="0.3">
      <c r="C1006" s="12"/>
      <c r="G1006" s="11"/>
      <c r="I1006" s="11"/>
    </row>
    <row r="1007" spans="3:9" x14ac:dyDescent="0.3">
      <c r="C1007" s="12"/>
      <c r="G1007" s="11"/>
      <c r="I1007" s="11"/>
    </row>
    <row r="1008" spans="3:9" x14ac:dyDescent="0.3">
      <c r="C1008" s="12"/>
      <c r="G1008" s="11"/>
      <c r="I1008" s="11"/>
    </row>
    <row r="1009" spans="3:9" x14ac:dyDescent="0.3">
      <c r="C1009" s="12"/>
      <c r="G1009" s="11"/>
      <c r="I1009" s="11"/>
    </row>
    <row r="1010" spans="3:9" x14ac:dyDescent="0.3">
      <c r="C1010" s="12"/>
      <c r="G1010" s="11"/>
      <c r="I1010" s="11"/>
    </row>
    <row r="1011" spans="3:9" x14ac:dyDescent="0.3">
      <c r="C1011" s="12"/>
      <c r="G1011" s="11"/>
      <c r="I1011" s="11"/>
    </row>
    <row r="1012" spans="3:9" x14ac:dyDescent="0.3">
      <c r="C1012" s="12"/>
      <c r="G1012" s="11"/>
      <c r="I1012" s="11"/>
    </row>
    <row r="1013" spans="3:9" x14ac:dyDescent="0.3">
      <c r="C1013" s="12"/>
      <c r="G1013" s="11"/>
      <c r="I1013" s="11"/>
    </row>
    <row r="1014" spans="3:9" x14ac:dyDescent="0.3">
      <c r="C1014" s="12"/>
      <c r="G1014" s="11"/>
      <c r="I1014" s="11"/>
    </row>
    <row r="1015" spans="3:9" x14ac:dyDescent="0.3">
      <c r="C1015" s="12"/>
      <c r="G1015" s="11"/>
      <c r="I1015" s="11"/>
    </row>
    <row r="1016" spans="3:9" x14ac:dyDescent="0.3">
      <c r="C1016" s="12"/>
      <c r="G1016" s="11"/>
      <c r="I1016" s="11"/>
    </row>
    <row r="1017" spans="3:9" x14ac:dyDescent="0.3">
      <c r="C1017" s="12"/>
      <c r="G1017" s="11"/>
      <c r="I1017" s="11"/>
    </row>
    <row r="1018" spans="3:9" x14ac:dyDescent="0.3">
      <c r="C1018" s="12"/>
      <c r="G1018" s="11"/>
      <c r="I1018" s="11"/>
    </row>
    <row r="1019" spans="3:9" x14ac:dyDescent="0.3">
      <c r="C1019" s="12"/>
      <c r="G1019" s="11"/>
      <c r="I1019" s="11"/>
    </row>
    <row r="1020" spans="3:9" x14ac:dyDescent="0.3">
      <c r="C1020" s="12"/>
      <c r="G1020" s="11"/>
      <c r="I1020" s="11"/>
    </row>
    <row r="1021" spans="3:9" x14ac:dyDescent="0.3">
      <c r="C1021" s="12"/>
      <c r="G1021" s="11"/>
      <c r="I1021" s="11"/>
    </row>
    <row r="1022" spans="3:9" x14ac:dyDescent="0.3">
      <c r="C1022" s="12"/>
      <c r="G1022" s="11"/>
      <c r="I1022" s="11"/>
    </row>
    <row r="1023" spans="3:9" x14ac:dyDescent="0.3">
      <c r="C1023" s="12"/>
      <c r="G1023" s="11"/>
      <c r="I1023" s="11"/>
    </row>
    <row r="1024" spans="3:9" x14ac:dyDescent="0.3">
      <c r="C1024" s="12"/>
      <c r="G1024" s="11"/>
      <c r="I1024" s="11"/>
    </row>
    <row r="1025" spans="3:9" x14ac:dyDescent="0.3">
      <c r="C1025" s="12"/>
      <c r="G1025" s="11"/>
      <c r="I1025" s="11"/>
    </row>
    <row r="1026" spans="3:9" x14ac:dyDescent="0.3">
      <c r="C1026" s="12"/>
      <c r="G1026" s="11"/>
      <c r="I1026" s="11"/>
    </row>
    <row r="1027" spans="3:9" x14ac:dyDescent="0.3">
      <c r="C1027" s="12"/>
      <c r="G1027" s="11"/>
      <c r="I1027" s="11"/>
    </row>
    <row r="1028" spans="3:9" x14ac:dyDescent="0.3">
      <c r="C1028" s="12"/>
      <c r="G1028" s="11"/>
      <c r="I1028" s="11"/>
    </row>
    <row r="1029" spans="3:9" x14ac:dyDescent="0.3">
      <c r="C1029" s="12"/>
      <c r="G1029" s="11"/>
      <c r="I1029" s="11"/>
    </row>
    <row r="1030" spans="3:9" x14ac:dyDescent="0.3">
      <c r="C1030" s="12"/>
      <c r="G1030" s="11"/>
      <c r="I1030" s="11"/>
    </row>
    <row r="1031" spans="3:9" x14ac:dyDescent="0.3">
      <c r="C1031" s="12"/>
      <c r="G1031" s="11"/>
      <c r="I1031" s="11"/>
    </row>
    <row r="1032" spans="3:9" x14ac:dyDescent="0.3">
      <c r="C1032" s="12"/>
      <c r="G1032" s="11"/>
      <c r="I1032" s="11"/>
    </row>
    <row r="1033" spans="3:9" x14ac:dyDescent="0.3">
      <c r="C1033" s="12"/>
      <c r="G1033" s="11"/>
      <c r="I1033" s="11"/>
    </row>
    <row r="1034" spans="3:9" x14ac:dyDescent="0.3">
      <c r="C1034" s="12"/>
      <c r="G1034" s="11"/>
      <c r="I1034" s="11"/>
    </row>
    <row r="1035" spans="3:9" x14ac:dyDescent="0.3">
      <c r="C1035" s="12"/>
      <c r="G1035" s="11"/>
      <c r="I1035" s="11"/>
    </row>
    <row r="1036" spans="3:9" x14ac:dyDescent="0.3">
      <c r="C1036" s="12"/>
      <c r="G1036" s="11"/>
      <c r="I1036" s="11"/>
    </row>
    <row r="1037" spans="3:9" x14ac:dyDescent="0.3">
      <c r="C1037" s="12"/>
      <c r="G1037" s="11"/>
      <c r="I1037" s="11"/>
    </row>
    <row r="1038" spans="3:9" x14ac:dyDescent="0.3">
      <c r="C1038" s="12"/>
      <c r="G1038" s="11"/>
      <c r="I1038" s="11"/>
    </row>
    <row r="1039" spans="3:9" x14ac:dyDescent="0.3">
      <c r="C1039" s="12"/>
      <c r="G1039" s="11"/>
      <c r="I1039" s="11"/>
    </row>
    <row r="1040" spans="3:9" x14ac:dyDescent="0.3">
      <c r="C1040" s="12"/>
      <c r="G1040" s="11"/>
      <c r="I1040" s="11"/>
    </row>
    <row r="1041" spans="3:9" x14ac:dyDescent="0.3">
      <c r="C1041" s="12"/>
      <c r="G1041" s="11"/>
      <c r="I1041" s="11"/>
    </row>
    <row r="1042" spans="3:9" x14ac:dyDescent="0.3">
      <c r="C1042" s="12"/>
      <c r="G1042" s="11"/>
      <c r="I1042" s="11"/>
    </row>
    <row r="1043" spans="3:9" x14ac:dyDescent="0.3">
      <c r="C1043" s="12"/>
      <c r="G1043" s="11"/>
      <c r="I1043" s="11"/>
    </row>
    <row r="1044" spans="3:9" x14ac:dyDescent="0.3">
      <c r="C1044" s="12"/>
      <c r="I1044" s="11"/>
    </row>
    <row r="1045" spans="3:9" x14ac:dyDescent="0.3">
      <c r="C1045" s="12"/>
      <c r="I1045" s="11"/>
    </row>
    <row r="1046" spans="3:9" x14ac:dyDescent="0.3">
      <c r="C1046" s="12"/>
      <c r="I1046" s="11"/>
    </row>
    <row r="1047" spans="3:9" x14ac:dyDescent="0.3">
      <c r="C1047" s="12"/>
      <c r="I1047" s="11"/>
    </row>
    <row r="1048" spans="3:9" x14ac:dyDescent="0.3">
      <c r="C1048" s="12"/>
      <c r="I1048" s="11"/>
    </row>
    <row r="1049" spans="3:9" x14ac:dyDescent="0.3">
      <c r="C1049" s="12"/>
      <c r="I1049" s="11"/>
    </row>
    <row r="1050" spans="3:9" x14ac:dyDescent="0.3">
      <c r="C1050" s="12"/>
      <c r="I1050" s="11"/>
    </row>
    <row r="1051" spans="3:9" x14ac:dyDescent="0.3">
      <c r="C1051" s="12"/>
      <c r="I1051" s="11"/>
    </row>
    <row r="1052" spans="3:9" x14ac:dyDescent="0.3">
      <c r="C1052" s="12"/>
      <c r="I1052" s="11"/>
    </row>
    <row r="1053" spans="3:9" x14ac:dyDescent="0.3">
      <c r="C1053" s="12"/>
      <c r="I1053" s="11"/>
    </row>
    <row r="1054" spans="3:9" x14ac:dyDescent="0.3">
      <c r="C1054" s="12"/>
      <c r="I1054" s="11"/>
    </row>
    <row r="1055" spans="3:9" x14ac:dyDescent="0.3">
      <c r="C1055" s="12"/>
      <c r="I1055" s="11"/>
    </row>
    <row r="1056" spans="3:9" x14ac:dyDescent="0.3">
      <c r="C1056" s="12"/>
      <c r="I1056" s="11"/>
    </row>
    <row r="1057" spans="3:9" x14ac:dyDescent="0.3">
      <c r="C1057" s="12"/>
      <c r="I1057" s="11"/>
    </row>
    <row r="1058" spans="3:9" x14ac:dyDescent="0.3">
      <c r="C1058" s="12"/>
      <c r="I1058" s="11"/>
    </row>
    <row r="1059" spans="3:9" x14ac:dyDescent="0.3">
      <c r="C1059" s="12"/>
      <c r="I1059" s="11"/>
    </row>
    <row r="1060" spans="3:9" x14ac:dyDescent="0.3">
      <c r="C1060" s="12"/>
      <c r="I1060" s="11"/>
    </row>
    <row r="1061" spans="3:9" x14ac:dyDescent="0.3">
      <c r="C1061" s="12"/>
      <c r="I1061" s="11"/>
    </row>
    <row r="1062" spans="3:9" x14ac:dyDescent="0.3">
      <c r="C1062" s="12"/>
      <c r="I1062" s="11"/>
    </row>
    <row r="1063" spans="3:9" x14ac:dyDescent="0.3">
      <c r="C1063" s="12"/>
      <c r="I1063" s="11"/>
    </row>
    <row r="1064" spans="3:9" x14ac:dyDescent="0.3">
      <c r="C1064" s="12"/>
      <c r="I1064" s="11"/>
    </row>
    <row r="1065" spans="3:9" x14ac:dyDescent="0.3">
      <c r="C1065" s="12"/>
      <c r="I1065" s="11"/>
    </row>
    <row r="1066" spans="3:9" x14ac:dyDescent="0.3">
      <c r="C1066" s="12"/>
      <c r="I1066" s="11"/>
    </row>
    <row r="1067" spans="3:9" x14ac:dyDescent="0.3">
      <c r="C1067" s="12"/>
      <c r="I1067" s="11"/>
    </row>
    <row r="1068" spans="3:9" x14ac:dyDescent="0.3">
      <c r="C1068" s="12"/>
      <c r="I1068" s="11"/>
    </row>
    <row r="1069" spans="3:9" x14ac:dyDescent="0.3">
      <c r="C1069" s="12"/>
      <c r="I1069" s="11"/>
    </row>
    <row r="1070" spans="3:9" x14ac:dyDescent="0.3">
      <c r="C1070" s="12"/>
      <c r="I1070" s="11"/>
    </row>
    <row r="1071" spans="3:9" x14ac:dyDescent="0.3">
      <c r="C1071" s="12"/>
      <c r="I1071" s="11"/>
    </row>
    <row r="1072" spans="3:9" x14ac:dyDescent="0.3">
      <c r="C1072" s="12"/>
      <c r="I1072" s="11"/>
    </row>
    <row r="1073" spans="3:9" x14ac:dyDescent="0.3">
      <c r="C1073" s="12"/>
      <c r="I1073" s="11"/>
    </row>
    <row r="1074" spans="3:9" x14ac:dyDescent="0.3">
      <c r="C1074" s="12"/>
      <c r="I1074" s="11"/>
    </row>
    <row r="1075" spans="3:9" x14ac:dyDescent="0.3">
      <c r="C1075" s="12"/>
      <c r="I1075" s="11"/>
    </row>
    <row r="1076" spans="3:9" x14ac:dyDescent="0.3">
      <c r="C1076" s="12"/>
      <c r="I1076" s="11"/>
    </row>
    <row r="1077" spans="3:9" x14ac:dyDescent="0.3">
      <c r="C1077" s="12"/>
      <c r="I1077" s="11"/>
    </row>
    <row r="1078" spans="3:9" x14ac:dyDescent="0.3">
      <c r="C1078" s="12"/>
      <c r="I1078" s="11"/>
    </row>
    <row r="1079" spans="3:9" x14ac:dyDescent="0.3">
      <c r="C1079" s="12"/>
      <c r="I1079" s="11"/>
    </row>
    <row r="1080" spans="3:9" x14ac:dyDescent="0.3">
      <c r="C1080" s="12"/>
      <c r="I1080" s="11"/>
    </row>
    <row r="1081" spans="3:9" x14ac:dyDescent="0.3">
      <c r="C1081" s="12"/>
      <c r="I1081" s="11"/>
    </row>
    <row r="1082" spans="3:9" x14ac:dyDescent="0.3">
      <c r="C1082" s="12"/>
      <c r="I1082" s="11"/>
    </row>
    <row r="1083" spans="3:9" x14ac:dyDescent="0.3">
      <c r="C1083" s="12"/>
      <c r="I1083" s="11"/>
    </row>
    <row r="1084" spans="3:9" x14ac:dyDescent="0.3">
      <c r="C1084" s="12"/>
      <c r="I1084" s="11"/>
    </row>
    <row r="1085" spans="3:9" x14ac:dyDescent="0.3">
      <c r="C1085" s="12"/>
      <c r="I1085" s="11"/>
    </row>
    <row r="1086" spans="3:9" x14ac:dyDescent="0.3">
      <c r="C1086" s="12"/>
      <c r="I1086" s="11"/>
    </row>
    <row r="1087" spans="3:9" x14ac:dyDescent="0.3">
      <c r="C1087" s="12"/>
      <c r="I1087" s="11"/>
    </row>
    <row r="1088" spans="3:9" x14ac:dyDescent="0.3">
      <c r="C1088" s="12"/>
      <c r="I1088" s="11"/>
    </row>
    <row r="1089" spans="3:9" x14ac:dyDescent="0.3">
      <c r="C1089" s="12"/>
      <c r="I1089" s="11"/>
    </row>
    <row r="1090" spans="3:9" x14ac:dyDescent="0.3">
      <c r="C1090" s="12"/>
      <c r="I1090" s="11"/>
    </row>
    <row r="1091" spans="3:9" x14ac:dyDescent="0.3">
      <c r="C1091" s="12"/>
      <c r="I1091" s="11"/>
    </row>
    <row r="1092" spans="3:9" x14ac:dyDescent="0.3">
      <c r="C1092" s="12"/>
      <c r="I1092" s="11"/>
    </row>
    <row r="1093" spans="3:9" x14ac:dyDescent="0.3">
      <c r="C1093" s="12"/>
      <c r="I1093" s="11"/>
    </row>
    <row r="1094" spans="3:9" x14ac:dyDescent="0.3">
      <c r="C1094" s="12"/>
      <c r="I1094" s="11"/>
    </row>
    <row r="1095" spans="3:9" x14ac:dyDescent="0.3">
      <c r="C1095" s="12"/>
      <c r="I1095" s="11"/>
    </row>
    <row r="1096" spans="3:9" x14ac:dyDescent="0.3">
      <c r="C1096" s="12"/>
      <c r="I1096" s="11"/>
    </row>
    <row r="1097" spans="3:9" x14ac:dyDescent="0.3">
      <c r="C1097" s="12"/>
      <c r="I1097" s="11"/>
    </row>
    <row r="1098" spans="3:9" x14ac:dyDescent="0.3">
      <c r="C1098" s="12"/>
      <c r="I1098" s="11"/>
    </row>
    <row r="1099" spans="3:9" x14ac:dyDescent="0.3">
      <c r="C1099" s="12"/>
      <c r="I1099" s="11"/>
    </row>
    <row r="1100" spans="3:9" x14ac:dyDescent="0.3">
      <c r="C1100" s="12"/>
      <c r="I1100" s="11"/>
    </row>
    <row r="1101" spans="3:9" x14ac:dyDescent="0.3">
      <c r="C1101" s="12"/>
      <c r="I1101" s="11"/>
    </row>
    <row r="1102" spans="3:9" x14ac:dyDescent="0.3">
      <c r="C1102" s="12"/>
      <c r="I1102" s="11"/>
    </row>
    <row r="1103" spans="3:9" x14ac:dyDescent="0.3">
      <c r="C1103" s="12"/>
      <c r="I1103" s="11"/>
    </row>
    <row r="1104" spans="3:9" x14ac:dyDescent="0.3">
      <c r="C1104" s="12"/>
      <c r="I1104" s="11"/>
    </row>
    <row r="1105" spans="3:9" x14ac:dyDescent="0.3">
      <c r="C1105" s="12"/>
      <c r="I1105" s="11"/>
    </row>
    <row r="1106" spans="3:9" x14ac:dyDescent="0.3">
      <c r="C1106" s="12"/>
      <c r="I1106" s="11"/>
    </row>
    <row r="1107" spans="3:9" x14ac:dyDescent="0.3">
      <c r="C1107" s="12"/>
      <c r="I1107" s="11"/>
    </row>
    <row r="1108" spans="3:9" x14ac:dyDescent="0.3">
      <c r="C1108" s="12"/>
      <c r="I1108" s="11"/>
    </row>
    <row r="1109" spans="3:9" x14ac:dyDescent="0.3">
      <c r="C1109" s="12"/>
      <c r="I1109" s="11"/>
    </row>
    <row r="1110" spans="3:9" x14ac:dyDescent="0.3">
      <c r="C1110" s="12"/>
      <c r="I1110" s="11"/>
    </row>
    <row r="1111" spans="3:9" x14ac:dyDescent="0.3">
      <c r="C1111" s="12"/>
      <c r="I1111" s="11"/>
    </row>
    <row r="1112" spans="3:9" x14ac:dyDescent="0.3">
      <c r="C1112" s="12"/>
      <c r="I1112" s="11"/>
    </row>
    <row r="1113" spans="3:9" x14ac:dyDescent="0.3">
      <c r="C1113" s="12"/>
      <c r="I1113" s="11"/>
    </row>
    <row r="1114" spans="3:9" x14ac:dyDescent="0.3">
      <c r="C1114" s="12"/>
      <c r="I1114" s="11"/>
    </row>
    <row r="1115" spans="3:9" x14ac:dyDescent="0.3">
      <c r="C1115" s="12"/>
      <c r="I1115" s="11"/>
    </row>
    <row r="1116" spans="3:9" x14ac:dyDescent="0.3">
      <c r="C1116" s="12"/>
      <c r="I1116" s="11"/>
    </row>
    <row r="1117" spans="3:9" x14ac:dyDescent="0.3">
      <c r="C1117" s="12"/>
      <c r="I1117" s="11"/>
    </row>
    <row r="1118" spans="3:9" x14ac:dyDescent="0.3">
      <c r="C1118" s="12"/>
      <c r="I1118" s="11"/>
    </row>
    <row r="1119" spans="3:9" x14ac:dyDescent="0.3">
      <c r="C1119" s="12"/>
      <c r="I1119" s="11"/>
    </row>
    <row r="1120" spans="3:9" x14ac:dyDescent="0.3">
      <c r="C1120" s="12"/>
      <c r="I1120" s="11"/>
    </row>
    <row r="1121" spans="3:9" x14ac:dyDescent="0.3">
      <c r="C1121" s="12"/>
      <c r="I1121" s="11"/>
    </row>
    <row r="1122" spans="3:9" x14ac:dyDescent="0.3">
      <c r="C1122" s="12"/>
      <c r="I1122" s="11"/>
    </row>
    <row r="1123" spans="3:9" x14ac:dyDescent="0.3">
      <c r="C1123" s="12"/>
      <c r="I1123" s="11"/>
    </row>
    <row r="1124" spans="3:9" x14ac:dyDescent="0.3">
      <c r="C1124" s="12"/>
      <c r="I1124" s="11"/>
    </row>
    <row r="1125" spans="3:9" x14ac:dyDescent="0.3">
      <c r="C1125" s="12"/>
      <c r="I1125" s="11"/>
    </row>
    <row r="1126" spans="3:9" x14ac:dyDescent="0.3">
      <c r="C1126" s="12"/>
      <c r="I1126" s="11"/>
    </row>
    <row r="1127" spans="3:9" x14ac:dyDescent="0.3">
      <c r="C1127" s="12"/>
      <c r="I1127" s="11"/>
    </row>
    <row r="1128" spans="3:9" x14ac:dyDescent="0.3">
      <c r="C1128" s="12"/>
      <c r="I1128" s="11"/>
    </row>
    <row r="1129" spans="3:9" x14ac:dyDescent="0.3">
      <c r="C1129" s="12"/>
      <c r="I1129" s="11"/>
    </row>
    <row r="1130" spans="3:9" x14ac:dyDescent="0.3">
      <c r="C1130" s="12"/>
      <c r="I1130" s="11"/>
    </row>
    <row r="1131" spans="3:9" x14ac:dyDescent="0.3">
      <c r="C1131" s="12"/>
      <c r="I1131" s="11"/>
    </row>
    <row r="1132" spans="3:9" x14ac:dyDescent="0.3">
      <c r="C1132" s="12"/>
      <c r="I1132" s="11"/>
    </row>
    <row r="1133" spans="3:9" x14ac:dyDescent="0.3">
      <c r="C1133" s="12"/>
      <c r="I1133" s="11"/>
    </row>
    <row r="1134" spans="3:9" x14ac:dyDescent="0.3">
      <c r="C1134" s="12"/>
      <c r="I1134" s="11"/>
    </row>
    <row r="1135" spans="3:9" x14ac:dyDescent="0.3">
      <c r="C1135" s="12"/>
      <c r="I1135" s="11"/>
    </row>
    <row r="1136" spans="3:9" x14ac:dyDescent="0.3">
      <c r="C1136" s="12"/>
      <c r="I1136" s="11"/>
    </row>
    <row r="1137" spans="3:9" x14ac:dyDescent="0.3">
      <c r="C1137" s="12"/>
      <c r="I1137" s="11"/>
    </row>
    <row r="1138" spans="3:9" x14ac:dyDescent="0.3">
      <c r="C1138" s="12"/>
      <c r="I1138" s="11"/>
    </row>
    <row r="1139" spans="3:9" x14ac:dyDescent="0.3">
      <c r="C1139" s="12"/>
      <c r="I1139" s="11"/>
    </row>
    <row r="1140" spans="3:9" x14ac:dyDescent="0.3">
      <c r="C1140" s="12"/>
      <c r="I1140" s="11"/>
    </row>
    <row r="1141" spans="3:9" x14ac:dyDescent="0.3">
      <c r="C1141" s="12"/>
      <c r="I1141" s="11"/>
    </row>
    <row r="1142" spans="3:9" x14ac:dyDescent="0.3">
      <c r="C1142" s="12"/>
      <c r="I1142" s="11"/>
    </row>
    <row r="1143" spans="3:9" x14ac:dyDescent="0.3">
      <c r="C1143" s="12"/>
      <c r="I1143" s="11"/>
    </row>
    <row r="1144" spans="3:9" x14ac:dyDescent="0.3">
      <c r="C1144" s="12"/>
      <c r="I1144" s="11"/>
    </row>
    <row r="1145" spans="3:9" x14ac:dyDescent="0.3">
      <c r="C1145" s="12"/>
      <c r="I1145" s="11"/>
    </row>
    <row r="1146" spans="3:9" x14ac:dyDescent="0.3">
      <c r="C1146" s="12"/>
      <c r="I1146" s="11"/>
    </row>
    <row r="1147" spans="3:9" x14ac:dyDescent="0.3">
      <c r="C1147" s="12"/>
      <c r="I1147" s="11"/>
    </row>
    <row r="1148" spans="3:9" x14ac:dyDescent="0.3">
      <c r="C1148" s="12"/>
      <c r="I1148" s="11"/>
    </row>
    <row r="1149" spans="3:9" x14ac:dyDescent="0.3">
      <c r="C1149" s="12"/>
      <c r="I1149" s="11"/>
    </row>
    <row r="1150" spans="3:9" x14ac:dyDescent="0.3">
      <c r="C1150" s="12"/>
      <c r="I1150" s="11"/>
    </row>
    <row r="1151" spans="3:9" x14ac:dyDescent="0.3">
      <c r="C1151" s="12"/>
      <c r="I1151" s="11"/>
    </row>
    <row r="1152" spans="3:9" x14ac:dyDescent="0.3">
      <c r="C1152" s="12"/>
      <c r="I1152" s="11"/>
    </row>
    <row r="1153" spans="3:9" x14ac:dyDescent="0.3">
      <c r="C1153" s="12"/>
      <c r="I1153" s="11"/>
    </row>
    <row r="1154" spans="3:9" x14ac:dyDescent="0.3">
      <c r="C1154" s="12"/>
      <c r="I1154" s="11"/>
    </row>
    <row r="1155" spans="3:9" x14ac:dyDescent="0.3">
      <c r="C1155" s="12"/>
      <c r="I1155" s="11"/>
    </row>
    <row r="1156" spans="3:9" x14ac:dyDescent="0.3">
      <c r="C1156" s="12"/>
      <c r="I1156" s="11"/>
    </row>
    <row r="1157" spans="3:9" x14ac:dyDescent="0.3">
      <c r="C1157" s="12"/>
      <c r="I1157" s="11"/>
    </row>
    <row r="1158" spans="3:9" x14ac:dyDescent="0.3">
      <c r="C1158" s="12"/>
      <c r="I1158" s="11"/>
    </row>
    <row r="1159" spans="3:9" x14ac:dyDescent="0.3">
      <c r="C1159" s="12"/>
      <c r="I1159" s="11"/>
    </row>
    <row r="1160" spans="3:9" x14ac:dyDescent="0.3">
      <c r="C1160" s="12"/>
      <c r="I1160" s="11"/>
    </row>
    <row r="1161" spans="3:9" x14ac:dyDescent="0.3">
      <c r="C1161" s="12"/>
      <c r="I1161" s="11"/>
    </row>
    <row r="1162" spans="3:9" x14ac:dyDescent="0.3">
      <c r="C1162" s="12"/>
      <c r="I1162" s="11"/>
    </row>
    <row r="1163" spans="3:9" x14ac:dyDescent="0.3">
      <c r="C1163" s="12"/>
      <c r="I1163" s="11"/>
    </row>
    <row r="1164" spans="3:9" x14ac:dyDescent="0.3">
      <c r="C1164" s="12"/>
      <c r="I1164" s="11"/>
    </row>
    <row r="1165" spans="3:9" x14ac:dyDescent="0.3">
      <c r="C1165" s="12"/>
      <c r="I1165" s="11"/>
    </row>
    <row r="1166" spans="3:9" x14ac:dyDescent="0.3">
      <c r="C1166" s="12"/>
      <c r="I1166" s="11"/>
    </row>
    <row r="1167" spans="3:9" x14ac:dyDescent="0.3">
      <c r="C1167" s="12"/>
      <c r="I1167" s="11"/>
    </row>
    <row r="1168" spans="3:9" x14ac:dyDescent="0.3">
      <c r="C1168" s="12"/>
      <c r="I1168" s="11"/>
    </row>
    <row r="1169" spans="3:9" x14ac:dyDescent="0.3">
      <c r="C1169" s="12"/>
      <c r="I1169" s="11"/>
    </row>
    <row r="1170" spans="3:9" x14ac:dyDescent="0.3">
      <c r="C1170" s="12"/>
      <c r="I1170" s="11"/>
    </row>
    <row r="1171" spans="3:9" x14ac:dyDescent="0.3">
      <c r="C1171" s="12"/>
      <c r="I1171" s="11"/>
    </row>
    <row r="1172" spans="3:9" x14ac:dyDescent="0.3">
      <c r="C1172" s="12"/>
      <c r="I1172" s="11"/>
    </row>
    <row r="1173" spans="3:9" x14ac:dyDescent="0.3">
      <c r="C1173" s="12"/>
      <c r="I1173" s="11"/>
    </row>
    <row r="1174" spans="3:9" x14ac:dyDescent="0.3">
      <c r="C1174" s="12"/>
      <c r="I1174" s="11"/>
    </row>
    <row r="1175" spans="3:9" x14ac:dyDescent="0.3">
      <c r="C1175" s="12"/>
      <c r="I1175" s="11"/>
    </row>
    <row r="1176" spans="3:9" x14ac:dyDescent="0.3">
      <c r="C1176" s="12"/>
      <c r="I1176" s="11"/>
    </row>
    <row r="1177" spans="3:9" x14ac:dyDescent="0.3">
      <c r="C1177" s="12"/>
      <c r="I1177" s="11"/>
    </row>
    <row r="1178" spans="3:9" x14ac:dyDescent="0.3">
      <c r="C1178" s="12"/>
    </row>
    <row r="1179" spans="3:9" x14ac:dyDescent="0.3">
      <c r="C1179" s="12"/>
    </row>
    <row r="1180" spans="3:9" x14ac:dyDescent="0.3">
      <c r="C1180" s="12"/>
    </row>
    <row r="1181" spans="3:9" x14ac:dyDescent="0.3">
      <c r="C1181" s="12"/>
    </row>
    <row r="1182" spans="3:9" x14ac:dyDescent="0.3">
      <c r="C1182" s="12"/>
    </row>
    <row r="1183" spans="3:9" x14ac:dyDescent="0.3">
      <c r="C1183" s="12"/>
    </row>
    <row r="1184" spans="3:9" x14ac:dyDescent="0.3">
      <c r="C1184" s="12"/>
    </row>
    <row r="1185" spans="3:3" x14ac:dyDescent="0.3">
      <c r="C1185" s="12"/>
    </row>
    <row r="1186" spans="3:3" x14ac:dyDescent="0.3">
      <c r="C1186" s="12"/>
    </row>
    <row r="1187" spans="3:3" x14ac:dyDescent="0.3">
      <c r="C1187" s="12"/>
    </row>
    <row r="1188" spans="3:3" x14ac:dyDescent="0.3">
      <c r="C1188" s="12"/>
    </row>
    <row r="1189" spans="3:3" x14ac:dyDescent="0.3">
      <c r="C1189" s="12"/>
    </row>
    <row r="1190" spans="3:3" x14ac:dyDescent="0.3">
      <c r="C1190" s="12"/>
    </row>
    <row r="1191" spans="3:3" x14ac:dyDescent="0.3">
      <c r="C1191" s="12"/>
    </row>
    <row r="1192" spans="3:3" x14ac:dyDescent="0.3">
      <c r="C1192" s="12"/>
    </row>
    <row r="1193" spans="3:3" x14ac:dyDescent="0.3">
      <c r="C1193" s="12"/>
    </row>
    <row r="1194" spans="3:3" x14ac:dyDescent="0.3">
      <c r="C1194" s="12"/>
    </row>
    <row r="1195" spans="3:3" x14ac:dyDescent="0.3">
      <c r="C1195" s="12"/>
    </row>
    <row r="1196" spans="3:3" x14ac:dyDescent="0.3">
      <c r="C1196" s="12"/>
    </row>
    <row r="1197" spans="3:3" x14ac:dyDescent="0.3">
      <c r="C1197" s="12"/>
    </row>
    <row r="1198" spans="3:3" x14ac:dyDescent="0.3">
      <c r="C1198" s="12"/>
    </row>
    <row r="1199" spans="3:3" x14ac:dyDescent="0.3">
      <c r="C1199" s="12"/>
    </row>
    <row r="1200" spans="3:3" x14ac:dyDescent="0.3">
      <c r="C1200" s="12"/>
    </row>
    <row r="1201" spans="3:10" x14ac:dyDescent="0.3">
      <c r="C1201" s="12"/>
    </row>
    <row r="1202" spans="3:10" x14ac:dyDescent="0.3">
      <c r="C1202" s="12"/>
    </row>
    <row r="1203" spans="3:10" x14ac:dyDescent="0.3">
      <c r="C1203" s="12"/>
    </row>
    <row r="1204" spans="3:10" x14ac:dyDescent="0.3">
      <c r="C1204" s="12"/>
    </row>
    <row r="1205" spans="3:10" x14ac:dyDescent="0.3">
      <c r="C1205" s="12"/>
    </row>
    <row r="1206" spans="3:10" x14ac:dyDescent="0.3">
      <c r="C1206" s="12"/>
    </row>
    <row r="1207" spans="3:10" s="18" customFormat="1" x14ac:dyDescent="0.3">
      <c r="C1207" s="12"/>
      <c r="J1207" s="1"/>
    </row>
    <row r="1208" spans="3:10" s="18" customFormat="1" x14ac:dyDescent="0.3">
      <c r="C1208" s="12"/>
      <c r="J1208" s="1"/>
    </row>
    <row r="1209" spans="3:10" s="18" customFormat="1" x14ac:dyDescent="0.3">
      <c r="C1209" s="12"/>
      <c r="J1209" s="1"/>
    </row>
    <row r="1210" spans="3:10" s="18" customFormat="1" x14ac:dyDescent="0.3">
      <c r="C1210" s="12"/>
      <c r="J1210" s="1"/>
    </row>
    <row r="1211" spans="3:10" s="18" customFormat="1" x14ac:dyDescent="0.3">
      <c r="C1211" s="12"/>
      <c r="J1211" s="1"/>
    </row>
    <row r="1212" spans="3:10" s="18" customFormat="1" x14ac:dyDescent="0.3">
      <c r="C1212" s="12"/>
      <c r="J1212" s="1"/>
    </row>
    <row r="1213" spans="3:10" s="18" customFormat="1" x14ac:dyDescent="0.3">
      <c r="C1213" s="12"/>
      <c r="J1213" s="1"/>
    </row>
    <row r="1214" spans="3:10" s="18" customFormat="1" x14ac:dyDescent="0.3">
      <c r="C1214" s="12"/>
      <c r="J1214" s="1"/>
    </row>
    <row r="1215" spans="3:10" s="18" customFormat="1" x14ac:dyDescent="0.3">
      <c r="C1215" s="12"/>
      <c r="J1215" s="1"/>
    </row>
    <row r="1216" spans="3:10" s="18" customFormat="1" x14ac:dyDescent="0.3">
      <c r="C1216" s="12"/>
      <c r="J1216" s="1"/>
    </row>
    <row r="1217" spans="3:10" s="18" customFormat="1" x14ac:dyDescent="0.3">
      <c r="C1217" s="12"/>
      <c r="J1217" s="1"/>
    </row>
    <row r="1218" spans="3:10" s="18" customFormat="1" x14ac:dyDescent="0.3">
      <c r="C1218" s="12"/>
      <c r="J1218" s="1"/>
    </row>
    <row r="1219" spans="3:10" s="18" customFormat="1" x14ac:dyDescent="0.3">
      <c r="C1219" s="12"/>
      <c r="J1219" s="1"/>
    </row>
    <row r="1220" spans="3:10" s="18" customFormat="1" x14ac:dyDescent="0.3">
      <c r="C1220" s="12"/>
      <c r="J1220" s="1"/>
    </row>
    <row r="1221" spans="3:10" s="18" customFormat="1" x14ac:dyDescent="0.3">
      <c r="C1221" s="12"/>
      <c r="J1221" s="1"/>
    </row>
    <row r="1222" spans="3:10" s="18" customFormat="1" x14ac:dyDescent="0.3">
      <c r="C1222" s="12"/>
      <c r="J1222" s="1"/>
    </row>
    <row r="1223" spans="3:10" s="18" customFormat="1" x14ac:dyDescent="0.3">
      <c r="C1223" s="12"/>
      <c r="J1223" s="1"/>
    </row>
    <row r="1224" spans="3:10" s="18" customFormat="1" x14ac:dyDescent="0.3">
      <c r="C1224" s="12"/>
      <c r="J1224" s="1"/>
    </row>
    <row r="1225" spans="3:10" s="18" customFormat="1" x14ac:dyDescent="0.3">
      <c r="C1225" s="12"/>
      <c r="J1225" s="1"/>
    </row>
    <row r="1226" spans="3:10" s="18" customFormat="1" x14ac:dyDescent="0.3">
      <c r="C1226" s="12"/>
      <c r="J1226" s="1"/>
    </row>
    <row r="1227" spans="3:10" s="18" customFormat="1" x14ac:dyDescent="0.3">
      <c r="C1227" s="12"/>
      <c r="J1227" s="1"/>
    </row>
    <row r="1228" spans="3:10" s="18" customFormat="1" x14ac:dyDescent="0.3">
      <c r="C1228" s="12"/>
      <c r="J1228" s="1"/>
    </row>
    <row r="1229" spans="3:10" s="18" customFormat="1" x14ac:dyDescent="0.3">
      <c r="C1229" s="12"/>
      <c r="J1229" s="1"/>
    </row>
    <row r="1230" spans="3:10" s="18" customFormat="1" x14ac:dyDescent="0.3">
      <c r="C1230" s="12"/>
      <c r="J1230" s="1"/>
    </row>
    <row r="1231" spans="3:10" s="18" customFormat="1" x14ac:dyDescent="0.3">
      <c r="C1231" s="12"/>
      <c r="J1231" s="1"/>
    </row>
    <row r="1232" spans="3:10" s="18" customFormat="1" x14ac:dyDescent="0.3">
      <c r="C1232" s="12"/>
      <c r="J1232" s="1"/>
    </row>
    <row r="1233" spans="3:10" s="18" customFormat="1" x14ac:dyDescent="0.3">
      <c r="C1233" s="12"/>
      <c r="J1233" s="1"/>
    </row>
    <row r="1234" spans="3:10" s="18" customFormat="1" x14ac:dyDescent="0.3">
      <c r="C1234" s="12"/>
      <c r="J1234" s="1"/>
    </row>
    <row r="1235" spans="3:10" s="18" customFormat="1" x14ac:dyDescent="0.3">
      <c r="C1235" s="12"/>
      <c r="J1235" s="1"/>
    </row>
    <row r="1236" spans="3:10" s="18" customFormat="1" x14ac:dyDescent="0.3">
      <c r="C1236" s="12"/>
      <c r="J1236" s="1"/>
    </row>
    <row r="1237" spans="3:10" s="18" customFormat="1" x14ac:dyDescent="0.3">
      <c r="C1237" s="12"/>
      <c r="J1237" s="1"/>
    </row>
    <row r="1238" spans="3:10" s="18" customFormat="1" x14ac:dyDescent="0.3">
      <c r="C1238" s="12"/>
      <c r="J1238" s="1"/>
    </row>
    <row r="1239" spans="3:10" s="18" customFormat="1" x14ac:dyDescent="0.3">
      <c r="C1239" s="12"/>
      <c r="J1239" s="1"/>
    </row>
    <row r="1240" spans="3:10" s="18" customFormat="1" x14ac:dyDescent="0.3">
      <c r="C1240" s="12"/>
      <c r="J1240" s="1"/>
    </row>
    <row r="1241" spans="3:10" s="18" customFormat="1" x14ac:dyDescent="0.3">
      <c r="C1241" s="12"/>
      <c r="J1241" s="1"/>
    </row>
    <row r="1242" spans="3:10" s="18" customFormat="1" x14ac:dyDescent="0.3">
      <c r="C1242" s="12"/>
      <c r="J1242" s="1"/>
    </row>
    <row r="1243" spans="3:10" s="18" customFormat="1" x14ac:dyDescent="0.3">
      <c r="C1243" s="12"/>
      <c r="J1243" s="1"/>
    </row>
    <row r="1244" spans="3:10" s="18" customFormat="1" x14ac:dyDescent="0.3">
      <c r="C1244" s="12"/>
      <c r="J1244" s="1"/>
    </row>
    <row r="1245" spans="3:10" s="18" customFormat="1" x14ac:dyDescent="0.3">
      <c r="C1245" s="12"/>
      <c r="J1245" s="1"/>
    </row>
    <row r="1246" spans="3:10" s="18" customFormat="1" x14ac:dyDescent="0.3">
      <c r="C1246" s="12"/>
      <c r="J1246" s="1"/>
    </row>
    <row r="1247" spans="3:10" s="18" customFormat="1" x14ac:dyDescent="0.3">
      <c r="C1247" s="12"/>
      <c r="J1247" s="1"/>
    </row>
    <row r="1248" spans="3:10" s="18" customFormat="1" x14ac:dyDescent="0.3">
      <c r="C1248" s="12"/>
      <c r="J1248" s="1"/>
    </row>
    <row r="1249" spans="3:10" s="18" customFormat="1" x14ac:dyDescent="0.3">
      <c r="C1249" s="12"/>
      <c r="J1249" s="1"/>
    </row>
    <row r="1250" spans="3:10" s="18" customFormat="1" x14ac:dyDescent="0.3">
      <c r="C1250" s="12"/>
      <c r="J1250" s="1"/>
    </row>
    <row r="1251" spans="3:10" s="18" customFormat="1" x14ac:dyDescent="0.3">
      <c r="C1251" s="12"/>
      <c r="J1251" s="1"/>
    </row>
    <row r="1252" spans="3:10" s="18" customFormat="1" x14ac:dyDescent="0.3">
      <c r="C1252" s="12"/>
      <c r="J1252" s="1"/>
    </row>
    <row r="1253" spans="3:10" s="18" customFormat="1" x14ac:dyDescent="0.3">
      <c r="C1253" s="12"/>
      <c r="J1253" s="1"/>
    </row>
    <row r="1254" spans="3:10" s="18" customFormat="1" x14ac:dyDescent="0.3">
      <c r="C1254" s="12"/>
      <c r="J1254" s="1"/>
    </row>
    <row r="1255" spans="3:10" s="18" customFormat="1" x14ac:dyDescent="0.3">
      <c r="C1255" s="12"/>
      <c r="J1255" s="1"/>
    </row>
    <row r="1256" spans="3:10" s="18" customFormat="1" x14ac:dyDescent="0.3">
      <c r="C1256" s="12"/>
      <c r="J1256" s="1"/>
    </row>
    <row r="1257" spans="3:10" s="18" customFormat="1" x14ac:dyDescent="0.3">
      <c r="C1257" s="12"/>
      <c r="J1257" s="1"/>
    </row>
    <row r="1258" spans="3:10" s="18" customFormat="1" x14ac:dyDescent="0.3">
      <c r="C1258" s="12"/>
      <c r="J1258" s="1"/>
    </row>
    <row r="1259" spans="3:10" s="18" customFormat="1" x14ac:dyDescent="0.3">
      <c r="C1259" s="12"/>
      <c r="J1259" s="1"/>
    </row>
    <row r="1260" spans="3:10" s="18" customFormat="1" x14ac:dyDescent="0.3">
      <c r="C1260" s="12"/>
      <c r="J1260" s="1"/>
    </row>
    <row r="1261" spans="3:10" s="18" customFormat="1" x14ac:dyDescent="0.3">
      <c r="C1261" s="12"/>
      <c r="J1261" s="1"/>
    </row>
    <row r="1262" spans="3:10" s="18" customFormat="1" x14ac:dyDescent="0.3">
      <c r="C1262" s="12"/>
      <c r="J1262" s="1"/>
    </row>
    <row r="1263" spans="3:10" s="18" customFormat="1" x14ac:dyDescent="0.3">
      <c r="C1263" s="12"/>
      <c r="J1263" s="1"/>
    </row>
    <row r="1264" spans="3:10" s="18" customFormat="1" x14ac:dyDescent="0.3">
      <c r="C1264" s="12"/>
      <c r="J1264" s="1"/>
    </row>
    <row r="1265" spans="3:10" s="18" customFormat="1" x14ac:dyDescent="0.3">
      <c r="C1265" s="12"/>
      <c r="J1265" s="1"/>
    </row>
    <row r="1266" spans="3:10" s="18" customFormat="1" x14ac:dyDescent="0.3">
      <c r="C1266" s="12"/>
      <c r="J1266" s="1"/>
    </row>
    <row r="1267" spans="3:10" s="18" customFormat="1" x14ac:dyDescent="0.3">
      <c r="C1267" s="12"/>
      <c r="J1267" s="1"/>
    </row>
    <row r="1268" spans="3:10" s="18" customFormat="1" x14ac:dyDescent="0.3">
      <c r="C1268" s="12"/>
      <c r="J1268" s="1"/>
    </row>
    <row r="1269" spans="3:10" s="18" customFormat="1" x14ac:dyDescent="0.3">
      <c r="C1269" s="12"/>
      <c r="J1269" s="1"/>
    </row>
    <row r="1270" spans="3:10" s="18" customFormat="1" x14ac:dyDescent="0.3">
      <c r="C1270" s="12"/>
      <c r="J1270" s="1"/>
    </row>
    <row r="1271" spans="3:10" s="18" customFormat="1" x14ac:dyDescent="0.3">
      <c r="C1271" s="12"/>
      <c r="J1271" s="1"/>
    </row>
    <row r="1272" spans="3:10" s="18" customFormat="1" x14ac:dyDescent="0.3">
      <c r="C1272" s="12"/>
      <c r="J1272" s="1"/>
    </row>
    <row r="1273" spans="3:10" s="18" customFormat="1" x14ac:dyDescent="0.3">
      <c r="C1273" s="12"/>
      <c r="J1273" s="1"/>
    </row>
    <row r="1274" spans="3:10" s="18" customFormat="1" x14ac:dyDescent="0.3">
      <c r="C1274" s="12"/>
      <c r="J1274" s="1"/>
    </row>
    <row r="1275" spans="3:10" s="18" customFormat="1" x14ac:dyDescent="0.3">
      <c r="C1275" s="12"/>
      <c r="J1275" s="1"/>
    </row>
    <row r="1276" spans="3:10" s="18" customFormat="1" x14ac:dyDescent="0.3">
      <c r="C1276" s="12"/>
      <c r="J1276" s="1"/>
    </row>
    <row r="1277" spans="3:10" s="18" customFormat="1" x14ac:dyDescent="0.3">
      <c r="C1277" s="12"/>
      <c r="J1277" s="1"/>
    </row>
    <row r="1278" spans="3:10" s="18" customFormat="1" x14ac:dyDescent="0.3">
      <c r="C1278" s="12"/>
      <c r="J1278" s="1"/>
    </row>
    <row r="1279" spans="3:10" s="18" customFormat="1" x14ac:dyDescent="0.3">
      <c r="C1279" s="12"/>
      <c r="J1279" s="1"/>
    </row>
    <row r="1280" spans="3:10" s="18" customFormat="1" x14ac:dyDescent="0.3">
      <c r="C1280" s="12"/>
      <c r="J1280" s="1"/>
    </row>
    <row r="1281" spans="3:10" s="18" customFormat="1" x14ac:dyDescent="0.3">
      <c r="C1281" s="12"/>
      <c r="J1281" s="1"/>
    </row>
    <row r="1282" spans="3:10" s="18" customFormat="1" x14ac:dyDescent="0.3">
      <c r="C1282" s="12"/>
      <c r="J1282" s="1"/>
    </row>
    <row r="1283" spans="3:10" s="18" customFormat="1" x14ac:dyDescent="0.3">
      <c r="C1283" s="12"/>
      <c r="J1283" s="1"/>
    </row>
    <row r="1284" spans="3:10" s="18" customFormat="1" x14ac:dyDescent="0.3">
      <c r="C1284" s="12"/>
      <c r="J1284" s="1"/>
    </row>
    <row r="1285" spans="3:10" s="18" customFormat="1" x14ac:dyDescent="0.3">
      <c r="C1285" s="12"/>
      <c r="J1285" s="1"/>
    </row>
    <row r="1286" spans="3:10" s="18" customFormat="1" x14ac:dyDescent="0.3">
      <c r="C1286" s="12"/>
      <c r="J1286" s="1"/>
    </row>
    <row r="1287" spans="3:10" s="18" customFormat="1" x14ac:dyDescent="0.3">
      <c r="C1287" s="12"/>
      <c r="J1287" s="1"/>
    </row>
    <row r="1288" spans="3:10" s="18" customFormat="1" x14ac:dyDescent="0.3">
      <c r="C1288" s="12"/>
      <c r="J1288" s="1"/>
    </row>
    <row r="1289" spans="3:10" s="18" customFormat="1" x14ac:dyDescent="0.3">
      <c r="C1289" s="12"/>
      <c r="J1289" s="1"/>
    </row>
    <row r="1290" spans="3:10" s="18" customFormat="1" x14ac:dyDescent="0.3">
      <c r="C1290" s="12"/>
      <c r="J1290" s="1"/>
    </row>
    <row r="1291" spans="3:10" s="18" customFormat="1" x14ac:dyDescent="0.3">
      <c r="C1291" s="12"/>
      <c r="J1291" s="1"/>
    </row>
    <row r="1292" spans="3:10" s="18" customFormat="1" x14ac:dyDescent="0.3">
      <c r="C1292" s="12"/>
      <c r="J1292" s="1"/>
    </row>
    <row r="1293" spans="3:10" s="18" customFormat="1" x14ac:dyDescent="0.3">
      <c r="C1293" s="12"/>
      <c r="J1293" s="1"/>
    </row>
    <row r="1294" spans="3:10" s="18" customFormat="1" x14ac:dyDescent="0.3">
      <c r="C1294" s="12"/>
      <c r="J1294" s="1"/>
    </row>
    <row r="1295" spans="3:10" s="18" customFormat="1" x14ac:dyDescent="0.3">
      <c r="C1295" s="12"/>
      <c r="J1295" s="1"/>
    </row>
    <row r="1296" spans="3:10" s="18" customFormat="1" x14ac:dyDescent="0.3">
      <c r="C1296" s="12"/>
      <c r="J1296" s="1"/>
    </row>
    <row r="1297" spans="3:10" s="18" customFormat="1" x14ac:dyDescent="0.3">
      <c r="C1297" s="12"/>
      <c r="J1297" s="1"/>
    </row>
    <row r="1298" spans="3:10" s="18" customFormat="1" x14ac:dyDescent="0.3">
      <c r="C1298" s="12"/>
      <c r="J1298" s="1"/>
    </row>
    <row r="1299" spans="3:10" s="18" customFormat="1" x14ac:dyDescent="0.3">
      <c r="C1299" s="12"/>
      <c r="J1299" s="1"/>
    </row>
    <row r="1300" spans="3:10" s="18" customFormat="1" x14ac:dyDescent="0.3">
      <c r="C1300" s="12"/>
      <c r="J1300" s="1"/>
    </row>
    <row r="1301" spans="3:10" s="18" customFormat="1" x14ac:dyDescent="0.3">
      <c r="C1301" s="12"/>
      <c r="J1301" s="1"/>
    </row>
    <row r="1302" spans="3:10" s="18" customFormat="1" x14ac:dyDescent="0.3">
      <c r="C1302" s="12"/>
      <c r="J1302" s="1"/>
    </row>
    <row r="1303" spans="3:10" s="18" customFormat="1" x14ac:dyDescent="0.3">
      <c r="C1303" s="12"/>
      <c r="J1303" s="1"/>
    </row>
    <row r="1304" spans="3:10" s="18" customFormat="1" x14ac:dyDescent="0.3">
      <c r="C1304" s="12"/>
      <c r="J1304" s="1"/>
    </row>
    <row r="1305" spans="3:10" s="18" customFormat="1" x14ac:dyDescent="0.3">
      <c r="C1305" s="12"/>
      <c r="J1305" s="1"/>
    </row>
    <row r="1306" spans="3:10" s="18" customFormat="1" x14ac:dyDescent="0.3">
      <c r="C1306" s="12"/>
      <c r="J1306" s="1"/>
    </row>
    <row r="1307" spans="3:10" s="18" customFormat="1" x14ac:dyDescent="0.3">
      <c r="C1307" s="12"/>
      <c r="J1307" s="1"/>
    </row>
    <row r="1308" spans="3:10" s="18" customFormat="1" x14ac:dyDescent="0.3">
      <c r="C1308" s="12"/>
      <c r="J1308" s="1"/>
    </row>
    <row r="1309" spans="3:10" s="18" customFormat="1" x14ac:dyDescent="0.3">
      <c r="C1309" s="12"/>
      <c r="J1309" s="1"/>
    </row>
    <row r="1310" spans="3:10" s="18" customFormat="1" x14ac:dyDescent="0.3">
      <c r="C1310" s="12"/>
      <c r="J1310" s="1"/>
    </row>
    <row r="1311" spans="3:10" s="18" customFormat="1" x14ac:dyDescent="0.3">
      <c r="C1311" s="12"/>
      <c r="J1311" s="1"/>
    </row>
    <row r="1312" spans="3:10" s="18" customFormat="1" x14ac:dyDescent="0.3">
      <c r="C1312" s="12"/>
      <c r="J1312" s="1"/>
    </row>
    <row r="1313" spans="3:10" s="18" customFormat="1" x14ac:dyDescent="0.3">
      <c r="C1313" s="12"/>
      <c r="J1313" s="1"/>
    </row>
    <row r="1314" spans="3:10" s="18" customFormat="1" x14ac:dyDescent="0.3">
      <c r="C1314" s="12"/>
      <c r="J1314" s="1"/>
    </row>
    <row r="1315" spans="3:10" s="18" customFormat="1" x14ac:dyDescent="0.3">
      <c r="C1315" s="12"/>
      <c r="J1315" s="1"/>
    </row>
    <row r="1316" spans="3:10" s="18" customFormat="1" x14ac:dyDescent="0.3">
      <c r="C1316" s="12"/>
      <c r="J1316" s="1"/>
    </row>
    <row r="1317" spans="3:10" s="18" customFormat="1" x14ac:dyDescent="0.3">
      <c r="C1317" s="12"/>
      <c r="J1317" s="1"/>
    </row>
    <row r="1318" spans="3:10" s="18" customFormat="1" x14ac:dyDescent="0.3">
      <c r="C1318" s="12"/>
      <c r="J1318" s="1"/>
    </row>
    <row r="1319" spans="3:10" s="18" customFormat="1" x14ac:dyDescent="0.3">
      <c r="C1319" s="12"/>
      <c r="J1319" s="1"/>
    </row>
    <row r="1320" spans="3:10" s="18" customFormat="1" x14ac:dyDescent="0.3">
      <c r="C1320" s="12"/>
      <c r="J1320" s="1"/>
    </row>
    <row r="1321" spans="3:10" s="18" customFormat="1" x14ac:dyDescent="0.3">
      <c r="C1321" s="44"/>
      <c r="J1321" s="1"/>
    </row>
    <row r="1322" spans="3:10" s="18" customFormat="1" x14ac:dyDescent="0.3">
      <c r="C1322" s="44"/>
      <c r="J1322" s="1"/>
    </row>
    <row r="1323" spans="3:10" s="18" customFormat="1" x14ac:dyDescent="0.3">
      <c r="C1323" s="44"/>
      <c r="J1323" s="1"/>
    </row>
    <row r="1324" spans="3:10" s="18" customFormat="1" x14ac:dyDescent="0.3">
      <c r="C1324" s="44"/>
      <c r="J1324" s="1"/>
    </row>
    <row r="1325" spans="3:10" s="18" customFormat="1" x14ac:dyDescent="0.3">
      <c r="C1325" s="44"/>
      <c r="J1325" s="1"/>
    </row>
    <row r="1326" spans="3:10" s="18" customFormat="1" x14ac:dyDescent="0.3">
      <c r="C1326" s="44"/>
      <c r="J1326" s="1"/>
    </row>
    <row r="1327" spans="3:10" s="18" customFormat="1" x14ac:dyDescent="0.3">
      <c r="C1327" s="44"/>
      <c r="J1327" s="1"/>
    </row>
    <row r="1328" spans="3:10" s="18" customFormat="1" x14ac:dyDescent="0.3">
      <c r="C1328" s="44"/>
      <c r="J1328" s="1"/>
    </row>
    <row r="1329" spans="3:10" s="18" customFormat="1" x14ac:dyDescent="0.3">
      <c r="C1329" s="44"/>
      <c r="J1329" s="1"/>
    </row>
    <row r="1330" spans="3:10" s="18" customFormat="1" x14ac:dyDescent="0.3">
      <c r="C1330" s="44"/>
      <c r="J1330" s="1"/>
    </row>
    <row r="1331" spans="3:10" s="18" customFormat="1" x14ac:dyDescent="0.3">
      <c r="C1331" s="44"/>
      <c r="J1331" s="1"/>
    </row>
    <row r="1332" spans="3:10" s="18" customFormat="1" x14ac:dyDescent="0.3">
      <c r="C1332" s="44"/>
      <c r="J1332" s="1"/>
    </row>
    <row r="1333" spans="3:10" s="18" customFormat="1" x14ac:dyDescent="0.3">
      <c r="C1333" s="44"/>
      <c r="J1333" s="1"/>
    </row>
    <row r="1334" spans="3:10" s="18" customFormat="1" x14ac:dyDescent="0.3">
      <c r="C1334" s="44"/>
      <c r="J1334" s="1"/>
    </row>
    <row r="1335" spans="3:10" s="18" customFormat="1" x14ac:dyDescent="0.3">
      <c r="C1335" s="44"/>
      <c r="J1335" s="1"/>
    </row>
    <row r="1336" spans="3:10" s="18" customFormat="1" x14ac:dyDescent="0.3">
      <c r="C1336" s="44"/>
      <c r="J1336" s="1"/>
    </row>
    <row r="1337" spans="3:10" s="18" customFormat="1" x14ac:dyDescent="0.3">
      <c r="C1337" s="44"/>
      <c r="J1337" s="1"/>
    </row>
    <row r="1338" spans="3:10" s="18" customFormat="1" x14ac:dyDescent="0.3">
      <c r="C1338" s="44"/>
      <c r="J1338" s="1"/>
    </row>
    <row r="1339" spans="3:10" s="18" customFormat="1" x14ac:dyDescent="0.3">
      <c r="C1339" s="44"/>
      <c r="J1339" s="1"/>
    </row>
    <row r="1340" spans="3:10" s="18" customFormat="1" x14ac:dyDescent="0.3">
      <c r="C1340" s="44"/>
      <c r="J1340" s="1"/>
    </row>
    <row r="1341" spans="3:10" s="18" customFormat="1" x14ac:dyDescent="0.3">
      <c r="C1341" s="44"/>
      <c r="J1341" s="1"/>
    </row>
    <row r="1342" spans="3:10" s="18" customFormat="1" x14ac:dyDescent="0.3">
      <c r="C1342" s="44"/>
      <c r="J1342" s="1"/>
    </row>
    <row r="1343" spans="3:10" s="18" customFormat="1" x14ac:dyDescent="0.3">
      <c r="C1343" s="44"/>
      <c r="J1343" s="1"/>
    </row>
  </sheetData>
  <mergeCells count="6">
    <mergeCell ref="D18:D20"/>
    <mergeCell ref="A1:I1"/>
    <mergeCell ref="A2:I2"/>
    <mergeCell ref="D9:D11"/>
    <mergeCell ref="D15:D17"/>
    <mergeCell ref="D12:D14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C209-968E-4210-8926-1B54DCEC65E3}">
  <sheetPr>
    <pageSetUpPr autoPageBreaks="0" fitToPage="1"/>
  </sheetPr>
  <dimension ref="A1:J1361"/>
  <sheetViews>
    <sheetView showGridLines="0" topLeftCell="A25" zoomScaleNormal="100" workbookViewId="0">
      <selection activeCell="B10" sqref="B10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5.269531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10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10" s="162" customFormat="1" ht="15.5" x14ac:dyDescent="0.35">
      <c r="A2" s="203" t="s">
        <v>45</v>
      </c>
      <c r="B2" s="203"/>
      <c r="C2" s="203"/>
      <c r="D2" s="203"/>
      <c r="E2" s="203"/>
      <c r="F2" s="203"/>
      <c r="G2" s="203"/>
      <c r="H2" s="203"/>
      <c r="I2" s="203"/>
    </row>
    <row r="3" spans="1:10" x14ac:dyDescent="0.3">
      <c r="E3" s="161"/>
      <c r="F3" s="161"/>
      <c r="G3" s="161"/>
    </row>
    <row r="6" spans="1:10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10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10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10" ht="15" customHeight="1" x14ac:dyDescent="0.3">
      <c r="A9" s="110"/>
      <c r="B9" s="164" t="s">
        <v>70</v>
      </c>
      <c r="C9" s="165" t="s">
        <v>72</v>
      </c>
      <c r="D9" s="204" t="s">
        <v>74</v>
      </c>
      <c r="E9" s="113"/>
      <c r="F9" s="151"/>
      <c r="G9" s="150"/>
      <c r="H9" s="137"/>
      <c r="I9" s="113"/>
      <c r="J9" s="119"/>
    </row>
    <row r="10" spans="1:10" s="97" customFormat="1" ht="11.5" x14ac:dyDescent="0.25">
      <c r="A10" s="106">
        <v>1</v>
      </c>
      <c r="B10" s="142"/>
      <c r="C10" s="116"/>
      <c r="D10" s="205"/>
      <c r="E10" s="106" t="s">
        <v>17</v>
      </c>
      <c r="F10" s="149"/>
      <c r="G10" s="106"/>
      <c r="H10" s="148"/>
      <c r="I10" s="147"/>
    </row>
    <row r="11" spans="1:10" s="97" customFormat="1" ht="11.5" x14ac:dyDescent="0.25">
      <c r="A11" s="112"/>
      <c r="B11" s="141" t="s">
        <v>71</v>
      </c>
      <c r="C11" s="90" t="s">
        <v>73</v>
      </c>
      <c r="D11" s="206"/>
      <c r="E11" s="106"/>
      <c r="F11" s="146"/>
      <c r="G11" s="93"/>
      <c r="H11" s="129"/>
      <c r="I11" s="128"/>
    </row>
    <row r="12" spans="1:10" x14ac:dyDescent="0.3">
      <c r="A12" s="110"/>
      <c r="B12" s="145" t="s">
        <v>55</v>
      </c>
      <c r="C12" s="109" t="s">
        <v>57</v>
      </c>
      <c r="D12" s="113"/>
      <c r="E12" s="113" t="s">
        <v>9</v>
      </c>
      <c r="F12" s="138"/>
      <c r="G12" s="113"/>
      <c r="H12" s="137"/>
      <c r="I12" s="113"/>
      <c r="J12" s="119"/>
    </row>
    <row r="13" spans="1:10" s="97" customFormat="1" ht="23" x14ac:dyDescent="0.25">
      <c r="A13" s="106">
        <v>2</v>
      </c>
      <c r="B13" s="166">
        <v>4697601</v>
      </c>
      <c r="C13" s="135"/>
      <c r="D13" s="144" t="s">
        <v>59</v>
      </c>
      <c r="E13" s="136"/>
      <c r="F13" s="133"/>
      <c r="G13" s="106"/>
      <c r="H13" s="132"/>
      <c r="I13" s="131"/>
    </row>
    <row r="14" spans="1:10" s="97" customFormat="1" ht="11.5" x14ac:dyDescent="0.25">
      <c r="A14" s="112"/>
      <c r="B14" s="112" t="s">
        <v>56</v>
      </c>
      <c r="C14" s="56" t="s">
        <v>58</v>
      </c>
      <c r="D14" s="112"/>
      <c r="E14" s="106" t="s">
        <v>17</v>
      </c>
      <c r="F14" s="130"/>
      <c r="G14" s="106"/>
      <c r="H14" s="129"/>
      <c r="I14" s="128"/>
    </row>
    <row r="15" spans="1:10" ht="13" customHeight="1" x14ac:dyDescent="0.3">
      <c r="A15" s="110"/>
      <c r="B15" s="143" t="s">
        <v>60</v>
      </c>
      <c r="C15" s="89" t="s">
        <v>62</v>
      </c>
      <c r="D15" s="204" t="s">
        <v>64</v>
      </c>
      <c r="E15" s="113" t="s">
        <v>9</v>
      </c>
      <c r="F15" s="138"/>
      <c r="G15" s="113"/>
      <c r="H15" s="137"/>
      <c r="I15" s="113"/>
      <c r="J15" s="119"/>
    </row>
    <row r="16" spans="1:10" s="97" customFormat="1" ht="11.5" x14ac:dyDescent="0.25">
      <c r="A16" s="136">
        <v>3</v>
      </c>
      <c r="B16" s="142"/>
      <c r="C16" s="116"/>
      <c r="D16" s="205"/>
      <c r="E16" s="106"/>
      <c r="F16" s="133"/>
      <c r="G16" s="106"/>
      <c r="H16" s="132"/>
      <c r="I16" s="131"/>
    </row>
    <row r="17" spans="1:10" s="97" customFormat="1" ht="11.5" x14ac:dyDescent="0.25">
      <c r="A17" s="112"/>
      <c r="B17" s="141" t="s">
        <v>61</v>
      </c>
      <c r="C17" s="90" t="s">
        <v>63</v>
      </c>
      <c r="D17" s="206"/>
      <c r="E17" s="106" t="s">
        <v>17</v>
      </c>
      <c r="F17" s="130"/>
      <c r="G17" s="106"/>
      <c r="H17" s="129"/>
      <c r="I17" s="128"/>
    </row>
    <row r="18" spans="1:10" x14ac:dyDescent="0.3">
      <c r="A18" s="110"/>
      <c r="B18" s="139" t="s">
        <v>65</v>
      </c>
      <c r="C18" s="109"/>
      <c r="D18" s="113"/>
      <c r="E18" s="113"/>
      <c r="F18" s="138"/>
      <c r="G18" s="113"/>
      <c r="H18" s="137"/>
      <c r="I18" s="113"/>
      <c r="J18" s="119"/>
    </row>
    <row r="19" spans="1:10" s="97" customFormat="1" ht="23.5" customHeight="1" x14ac:dyDescent="0.25">
      <c r="A19" s="136">
        <v>4</v>
      </c>
      <c r="B19" s="106"/>
      <c r="C19" s="135" t="s">
        <v>67</v>
      </c>
      <c r="D19" s="134" t="s">
        <v>26</v>
      </c>
      <c r="E19" s="136" t="s">
        <v>17</v>
      </c>
      <c r="F19" s="133"/>
      <c r="G19" s="106"/>
      <c r="H19" s="132"/>
      <c r="I19" s="131"/>
    </row>
    <row r="20" spans="1:10" s="97" customFormat="1" ht="14" customHeight="1" x14ac:dyDescent="0.25">
      <c r="A20" s="112"/>
      <c r="B20" s="140" t="s">
        <v>66</v>
      </c>
      <c r="C20" s="56"/>
      <c r="D20" s="112"/>
      <c r="E20" s="106"/>
      <c r="F20" s="130"/>
      <c r="G20" s="106"/>
      <c r="H20" s="129"/>
      <c r="I20" s="128"/>
    </row>
    <row r="21" spans="1:10" ht="12" customHeight="1" x14ac:dyDescent="0.3">
      <c r="A21" s="110"/>
      <c r="B21" s="139" t="s">
        <v>68</v>
      </c>
      <c r="C21" s="109"/>
      <c r="D21" s="113"/>
      <c r="E21" s="113"/>
      <c r="F21" s="138"/>
      <c r="G21" s="113"/>
      <c r="H21" s="137"/>
      <c r="I21" s="113"/>
      <c r="J21" s="119"/>
    </row>
    <row r="22" spans="1:10" s="97" customFormat="1" ht="23.5" customHeight="1" x14ac:dyDescent="0.25">
      <c r="A22" s="136">
        <v>5</v>
      </c>
      <c r="B22" s="106"/>
      <c r="C22" s="135" t="s">
        <v>69</v>
      </c>
      <c r="D22" s="134" t="s">
        <v>26</v>
      </c>
      <c r="E22" s="150" t="s">
        <v>17</v>
      </c>
      <c r="F22" s="133"/>
      <c r="G22" s="106"/>
      <c r="H22" s="132"/>
      <c r="I22" s="131"/>
    </row>
    <row r="23" spans="1:10" s="97" customFormat="1" ht="11.5" x14ac:dyDescent="0.25">
      <c r="A23" s="112"/>
      <c r="B23" s="112" t="s">
        <v>44</v>
      </c>
      <c r="C23" s="56"/>
      <c r="D23" s="112"/>
      <c r="E23" s="136"/>
      <c r="F23" s="130"/>
      <c r="G23" s="106"/>
      <c r="H23" s="129"/>
      <c r="I23" s="128"/>
    </row>
    <row r="24" spans="1:10" ht="12.5" customHeight="1" x14ac:dyDescent="0.3">
      <c r="A24" s="110"/>
      <c r="B24" s="139" t="s">
        <v>75</v>
      </c>
      <c r="C24" s="109" t="s">
        <v>77</v>
      </c>
      <c r="D24" s="113"/>
      <c r="E24" s="113" t="s">
        <v>9</v>
      </c>
      <c r="F24" s="138"/>
      <c r="G24" s="113"/>
      <c r="H24" s="137"/>
      <c r="I24" s="113"/>
      <c r="J24" s="119"/>
    </row>
    <row r="25" spans="1:10" s="97" customFormat="1" ht="23" x14ac:dyDescent="0.25">
      <c r="A25" s="136">
        <v>6</v>
      </c>
      <c r="B25" s="106"/>
      <c r="C25" s="135"/>
      <c r="D25" s="134" t="s">
        <v>79</v>
      </c>
      <c r="E25" s="106"/>
      <c r="F25" s="133"/>
      <c r="G25" s="106"/>
      <c r="H25" s="132"/>
      <c r="I25" s="131"/>
    </row>
    <row r="26" spans="1:10" s="97" customFormat="1" ht="11.5" x14ac:dyDescent="0.25">
      <c r="A26" s="112"/>
      <c r="B26" s="112" t="s">
        <v>76</v>
      </c>
      <c r="C26" s="56" t="s">
        <v>78</v>
      </c>
      <c r="D26" s="112"/>
      <c r="E26" s="112" t="s">
        <v>17</v>
      </c>
      <c r="F26" s="130"/>
      <c r="G26" s="112"/>
      <c r="H26" s="129"/>
      <c r="I26" s="128"/>
    </row>
    <row r="27" spans="1:10" ht="12.5" customHeight="1" x14ac:dyDescent="0.3">
      <c r="A27" s="110"/>
      <c r="B27" s="139" t="s">
        <v>80</v>
      </c>
      <c r="C27" s="109"/>
      <c r="D27" s="113"/>
      <c r="E27" s="113"/>
      <c r="F27" s="138"/>
      <c r="G27" s="113"/>
      <c r="H27" s="137"/>
      <c r="I27" s="113"/>
      <c r="J27" s="119"/>
    </row>
    <row r="28" spans="1:10" s="97" customFormat="1" ht="23" x14ac:dyDescent="0.25">
      <c r="A28" s="136">
        <v>7</v>
      </c>
      <c r="B28" s="106"/>
      <c r="C28" s="135" t="s">
        <v>82</v>
      </c>
      <c r="D28" s="144" t="s">
        <v>26</v>
      </c>
      <c r="E28" s="136" t="s">
        <v>17</v>
      </c>
      <c r="F28" s="133"/>
      <c r="G28" s="106"/>
      <c r="H28" s="132"/>
      <c r="I28" s="131"/>
    </row>
    <row r="29" spans="1:10" s="97" customFormat="1" ht="11.5" x14ac:dyDescent="0.25">
      <c r="A29" s="112"/>
      <c r="B29" s="112" t="s">
        <v>81</v>
      </c>
      <c r="C29" s="56"/>
      <c r="D29" s="112"/>
      <c r="E29" s="112"/>
      <c r="F29" s="130"/>
      <c r="G29" s="112"/>
      <c r="H29" s="129"/>
      <c r="I29" s="128"/>
    </row>
    <row r="30" spans="1:10" ht="12.5" customHeight="1" x14ac:dyDescent="0.3">
      <c r="A30" s="110"/>
      <c r="B30" s="139" t="s">
        <v>84</v>
      </c>
      <c r="C30" s="109"/>
      <c r="D30" s="113"/>
      <c r="E30" s="113" t="s">
        <v>9</v>
      </c>
      <c r="F30" s="138"/>
      <c r="G30" s="113"/>
      <c r="H30" s="137"/>
      <c r="I30" s="113"/>
      <c r="J30" s="119"/>
    </row>
    <row r="31" spans="1:10" s="97" customFormat="1" ht="23" x14ac:dyDescent="0.25">
      <c r="A31" s="136">
        <v>8</v>
      </c>
      <c r="B31" s="136" t="s">
        <v>33</v>
      </c>
      <c r="C31" s="135" t="s">
        <v>85</v>
      </c>
      <c r="D31" s="134" t="s">
        <v>86</v>
      </c>
      <c r="E31" s="106"/>
      <c r="F31" s="133"/>
      <c r="G31" s="106"/>
      <c r="H31" s="132"/>
      <c r="I31" s="131"/>
    </row>
    <row r="32" spans="1:10" s="97" customFormat="1" ht="11.5" x14ac:dyDescent="0.25">
      <c r="A32" s="112"/>
      <c r="B32" s="112" t="s">
        <v>83</v>
      </c>
      <c r="C32" s="56"/>
      <c r="D32" s="112"/>
      <c r="E32" s="112" t="s">
        <v>17</v>
      </c>
      <c r="F32" s="130"/>
      <c r="G32" s="112"/>
      <c r="H32" s="129"/>
      <c r="I32" s="128"/>
    </row>
    <row r="33" spans="1:10" ht="12.5" customHeight="1" x14ac:dyDescent="0.3">
      <c r="A33" s="110"/>
      <c r="B33" s="139" t="s">
        <v>87</v>
      </c>
      <c r="C33" s="109"/>
      <c r="D33" s="113"/>
      <c r="E33" s="113" t="s">
        <v>9</v>
      </c>
      <c r="F33" s="138"/>
      <c r="G33" s="113"/>
      <c r="H33" s="137"/>
      <c r="I33" s="113"/>
      <c r="J33" s="119"/>
    </row>
    <row r="34" spans="1:10" s="97" customFormat="1" ht="34.5" x14ac:dyDescent="0.25">
      <c r="A34" s="136">
        <v>9</v>
      </c>
      <c r="B34" s="136" t="s">
        <v>33</v>
      </c>
      <c r="C34" s="135"/>
      <c r="D34" s="134" t="s">
        <v>35</v>
      </c>
      <c r="E34" s="106"/>
      <c r="F34" s="133"/>
      <c r="G34" s="106"/>
      <c r="H34" s="132"/>
      <c r="I34" s="131"/>
    </row>
    <row r="35" spans="1:10" s="97" customFormat="1" ht="11.5" x14ac:dyDescent="0.25">
      <c r="A35" s="112"/>
      <c r="B35" s="112" t="s">
        <v>88</v>
      </c>
      <c r="C35" s="56"/>
      <c r="D35" s="112"/>
      <c r="E35" s="112" t="s">
        <v>17</v>
      </c>
      <c r="F35" s="130"/>
      <c r="G35" s="112"/>
      <c r="H35" s="129"/>
      <c r="I35" s="128"/>
    </row>
    <row r="36" spans="1:10" ht="12.5" customHeight="1" x14ac:dyDescent="0.3">
      <c r="A36" s="110"/>
      <c r="B36" s="139" t="s">
        <v>89</v>
      </c>
      <c r="C36" s="109"/>
      <c r="D36" s="113"/>
      <c r="E36" s="113" t="s">
        <v>9</v>
      </c>
      <c r="F36" s="138"/>
      <c r="G36" s="113"/>
      <c r="H36" s="137"/>
      <c r="I36" s="113"/>
      <c r="J36" s="119"/>
    </row>
    <row r="37" spans="1:10" s="97" customFormat="1" ht="34.5" x14ac:dyDescent="0.25">
      <c r="A37" s="136">
        <v>10</v>
      </c>
      <c r="B37" s="136" t="s">
        <v>33</v>
      </c>
      <c r="C37" s="135"/>
      <c r="D37" s="134" t="s">
        <v>40</v>
      </c>
      <c r="E37" s="106"/>
      <c r="F37" s="133"/>
      <c r="G37" s="106"/>
      <c r="H37" s="132"/>
      <c r="I37" s="131"/>
    </row>
    <row r="38" spans="1:10" s="97" customFormat="1" ht="11.5" x14ac:dyDescent="0.25">
      <c r="A38" s="112"/>
      <c r="B38" s="112" t="s">
        <v>83</v>
      </c>
      <c r="C38" s="56"/>
      <c r="D38" s="112"/>
      <c r="E38" s="112" t="s">
        <v>17</v>
      </c>
      <c r="F38" s="130"/>
      <c r="G38" s="112"/>
      <c r="H38" s="129"/>
      <c r="I38" s="128"/>
    </row>
    <row r="39" spans="1:10" s="97" customFormat="1" ht="11.5" x14ac:dyDescent="0.25">
      <c r="B39" s="93"/>
      <c r="C39" s="99"/>
      <c r="D39" s="93"/>
      <c r="E39" s="93"/>
      <c r="F39" s="127"/>
      <c r="G39" s="93"/>
      <c r="H39" s="126"/>
      <c r="I39" s="93"/>
    </row>
    <row r="40" spans="1:10" s="97" customFormat="1" x14ac:dyDescent="0.3">
      <c r="A40" s="122" t="s">
        <v>90</v>
      </c>
      <c r="B40" s="122"/>
      <c r="C40" s="125"/>
      <c r="D40" s="122"/>
      <c r="E40" s="122"/>
      <c r="F40" s="124"/>
      <c r="G40" s="122"/>
      <c r="H40" s="123"/>
      <c r="I40" s="123"/>
    </row>
    <row r="41" spans="1:10" s="97" customFormat="1" x14ac:dyDescent="0.3">
      <c r="A41" s="122" t="s">
        <v>91</v>
      </c>
      <c r="B41" s="122"/>
      <c r="C41" s="125"/>
      <c r="D41" s="122"/>
      <c r="E41" s="122"/>
      <c r="F41" s="124"/>
      <c r="G41" s="122"/>
      <c r="H41" s="123"/>
      <c r="I41" s="122"/>
    </row>
    <row r="42" spans="1:10" s="97" customFormat="1" x14ac:dyDescent="0.3">
      <c r="A42" s="96"/>
      <c r="B42" s="118"/>
      <c r="C42" s="121"/>
      <c r="D42" s="118"/>
      <c r="E42" s="118"/>
      <c r="F42" s="120"/>
      <c r="G42" s="118"/>
      <c r="H42" s="119"/>
      <c r="I42" s="118"/>
    </row>
    <row r="43" spans="1:10" s="97" customFormat="1" ht="11.5" x14ac:dyDescent="0.25">
      <c r="A43" s="110"/>
      <c r="B43" s="92"/>
      <c r="C43" s="89"/>
      <c r="D43" s="117"/>
      <c r="E43" s="113"/>
      <c r="F43" s="108"/>
      <c r="G43" s="65"/>
      <c r="H43" s="107"/>
      <c r="I43" s="65"/>
    </row>
    <row r="44" spans="1:10" s="97" customFormat="1" ht="11.5" x14ac:dyDescent="0.25">
      <c r="A44" s="106"/>
      <c r="B44" s="93"/>
      <c r="C44" s="116"/>
      <c r="D44" s="115" t="s">
        <v>3</v>
      </c>
      <c r="E44" s="106"/>
      <c r="F44" s="105"/>
      <c r="G44" s="66"/>
      <c r="H44" s="104">
        <f>SUM(H13,H31,H34,H37)</f>
        <v>0</v>
      </c>
      <c r="I44" s="66">
        <v>3</v>
      </c>
    </row>
    <row r="45" spans="1:10" s="97" customFormat="1" ht="11.5" x14ac:dyDescent="0.25">
      <c r="A45" s="103"/>
      <c r="B45" s="91"/>
      <c r="C45" s="90"/>
      <c r="D45" s="114"/>
      <c r="E45" s="112"/>
      <c r="F45" s="102"/>
      <c r="G45" s="67"/>
      <c r="H45" s="101"/>
      <c r="I45" s="67"/>
    </row>
    <row r="46" spans="1:10" s="97" customFormat="1" ht="11.5" x14ac:dyDescent="0.25">
      <c r="A46" s="110"/>
      <c r="B46" s="65"/>
      <c r="C46" s="57"/>
      <c r="D46" s="65" t="s">
        <v>4</v>
      </c>
      <c r="E46" s="113"/>
      <c r="F46" s="108"/>
      <c r="G46" s="65"/>
      <c r="H46" s="107"/>
      <c r="I46" s="65"/>
    </row>
    <row r="47" spans="1:10" s="97" customFormat="1" ht="11.5" x14ac:dyDescent="0.25">
      <c r="A47" s="106"/>
      <c r="B47" s="66"/>
      <c r="C47" s="57"/>
      <c r="D47" s="66" t="s">
        <v>18</v>
      </c>
      <c r="E47" s="106"/>
      <c r="F47" s="105"/>
      <c r="G47" s="66"/>
      <c r="H47" s="104">
        <f>SUM(H10,H16,H19,H22,H25,H28)</f>
        <v>0</v>
      </c>
      <c r="I47" s="66">
        <v>7</v>
      </c>
    </row>
    <row r="48" spans="1:10" s="97" customFormat="1" ht="11.5" x14ac:dyDescent="0.25">
      <c r="A48" s="103"/>
      <c r="B48" s="67"/>
      <c r="C48" s="56"/>
      <c r="D48" s="67" t="s">
        <v>19</v>
      </c>
      <c r="E48" s="112"/>
      <c r="F48" s="102"/>
      <c r="G48" s="67"/>
      <c r="H48" s="101"/>
      <c r="I48" s="67"/>
    </row>
    <row r="49" spans="1:10" s="111" customFormat="1" x14ac:dyDescent="0.3">
      <c r="A49" s="110"/>
      <c r="B49" s="65"/>
      <c r="C49" s="109"/>
      <c r="D49" s="65"/>
      <c r="E49" s="65"/>
      <c r="F49" s="108"/>
      <c r="G49" s="65"/>
      <c r="H49" s="107"/>
      <c r="I49" s="65"/>
      <c r="J49" s="97"/>
    </row>
    <row r="50" spans="1:10" x14ac:dyDescent="0.3">
      <c r="A50" s="106"/>
      <c r="B50" s="66"/>
      <c r="C50" s="57"/>
      <c r="D50" s="66" t="s">
        <v>6</v>
      </c>
      <c r="E50" s="66"/>
      <c r="F50" s="105"/>
      <c r="G50" s="66"/>
      <c r="H50" s="104">
        <f>SUM(H44:H48)</f>
        <v>0</v>
      </c>
      <c r="I50" s="66">
        <f>SUM(I44,I47)</f>
        <v>10</v>
      </c>
    </row>
    <row r="51" spans="1:10" s="97" customFormat="1" ht="11.5" x14ac:dyDescent="0.25">
      <c r="A51" s="103"/>
      <c r="B51" s="67"/>
      <c r="C51" s="56"/>
      <c r="D51" s="67"/>
      <c r="E51" s="67"/>
      <c r="F51" s="102"/>
      <c r="G51" s="67"/>
      <c r="H51" s="101"/>
      <c r="I51" s="67"/>
    </row>
    <row r="52" spans="1:10" s="97" customFormat="1" ht="11.5" x14ac:dyDescent="0.25">
      <c r="A52" s="110"/>
      <c r="B52" s="65"/>
      <c r="C52" s="109"/>
      <c r="D52" s="65"/>
      <c r="E52" s="65"/>
      <c r="F52" s="108"/>
      <c r="G52" s="65"/>
      <c r="H52" s="107"/>
      <c r="I52" s="65"/>
    </row>
    <row r="53" spans="1:10" s="97" customFormat="1" ht="11.5" x14ac:dyDescent="0.25">
      <c r="A53" s="106"/>
      <c r="B53" s="66"/>
      <c r="C53" s="57"/>
      <c r="D53" s="66" t="s">
        <v>24</v>
      </c>
      <c r="E53" s="66"/>
      <c r="F53" s="105"/>
      <c r="G53" s="66"/>
      <c r="H53" s="163">
        <f>'JAN EXP, 2025'!H38</f>
        <v>18428388.050000001</v>
      </c>
      <c r="I53" s="66">
        <v>4</v>
      </c>
    </row>
    <row r="54" spans="1:10" s="97" customFormat="1" ht="11.5" x14ac:dyDescent="0.25">
      <c r="A54" s="103"/>
      <c r="B54" s="67"/>
      <c r="C54" s="56"/>
      <c r="D54" s="67"/>
      <c r="E54" s="67"/>
      <c r="F54" s="102"/>
      <c r="G54" s="67"/>
      <c r="H54" s="101"/>
      <c r="I54" s="67"/>
    </row>
    <row r="55" spans="1:10" s="97" customFormat="1" ht="11.5" x14ac:dyDescent="0.25">
      <c r="A55" s="110"/>
      <c r="B55" s="65"/>
      <c r="C55" s="109"/>
      <c r="D55" s="65" t="s">
        <v>6</v>
      </c>
      <c r="E55" s="65"/>
      <c r="F55" s="108"/>
      <c r="G55" s="65"/>
      <c r="H55" s="107"/>
      <c r="I55" s="65"/>
    </row>
    <row r="56" spans="1:10" s="97" customFormat="1" ht="11.5" x14ac:dyDescent="0.25">
      <c r="A56" s="106"/>
      <c r="B56" s="66"/>
      <c r="C56" s="57"/>
      <c r="D56" s="66" t="s">
        <v>20</v>
      </c>
      <c r="E56" s="66"/>
      <c r="F56" s="105"/>
      <c r="G56" s="66"/>
      <c r="H56" s="104">
        <f>SUM(H50+H53)</f>
        <v>18428388.050000001</v>
      </c>
      <c r="I56" s="66">
        <v>14</v>
      </c>
    </row>
    <row r="57" spans="1:10" s="97" customFormat="1" ht="11.5" x14ac:dyDescent="0.25">
      <c r="A57" s="103"/>
      <c r="B57" s="67"/>
      <c r="C57" s="56"/>
      <c r="D57" s="67" t="s">
        <v>21</v>
      </c>
      <c r="E57" s="67"/>
      <c r="F57" s="102"/>
      <c r="G57" s="67"/>
      <c r="H57" s="101"/>
      <c r="I57" s="67"/>
    </row>
    <row r="58" spans="1:10" s="97" customFormat="1" ht="11.5" x14ac:dyDescent="0.25">
      <c r="B58" s="93"/>
      <c r="C58" s="99"/>
      <c r="D58" s="93"/>
      <c r="E58" s="93"/>
      <c r="F58" s="100"/>
      <c r="G58" s="93"/>
      <c r="I58" s="93"/>
    </row>
    <row r="59" spans="1:10" s="97" customFormat="1" ht="11.5" x14ac:dyDescent="0.25">
      <c r="B59" s="93"/>
      <c r="C59" s="99"/>
      <c r="D59" s="93"/>
      <c r="E59" s="93"/>
      <c r="F59" s="100"/>
      <c r="G59" s="93"/>
      <c r="I59" s="93"/>
    </row>
    <row r="60" spans="1:10" s="97" customFormat="1" ht="11.5" x14ac:dyDescent="0.25">
      <c r="B60" s="93"/>
      <c r="C60" s="99"/>
      <c r="D60" s="93"/>
      <c r="E60" s="93"/>
      <c r="F60" s="100"/>
      <c r="G60" s="93"/>
      <c r="I60" s="93"/>
    </row>
    <row r="61" spans="1:10" s="97" customFormat="1" ht="11.5" x14ac:dyDescent="0.25">
      <c r="B61" s="93"/>
      <c r="C61" s="99"/>
      <c r="D61" s="93"/>
      <c r="E61" s="93"/>
      <c r="F61" s="100"/>
      <c r="G61" s="93"/>
      <c r="I61" s="93"/>
    </row>
    <row r="62" spans="1:10" s="97" customFormat="1" ht="11.5" x14ac:dyDescent="0.25">
      <c r="B62" s="93"/>
      <c r="C62" s="99"/>
      <c r="D62" s="93"/>
      <c r="E62" s="93"/>
      <c r="F62" s="100"/>
      <c r="G62" s="93"/>
      <c r="I62" s="93"/>
    </row>
    <row r="63" spans="1:10" s="97" customFormat="1" ht="11.5" x14ac:dyDescent="0.25">
      <c r="B63" s="93"/>
      <c r="C63" s="99"/>
      <c r="D63" s="93"/>
      <c r="E63" s="93"/>
      <c r="F63" s="100"/>
      <c r="G63" s="93"/>
      <c r="I63" s="93"/>
    </row>
    <row r="64" spans="1:10" s="97" customFormat="1" ht="11.5" x14ac:dyDescent="0.25">
      <c r="B64" s="93"/>
      <c r="C64" s="99"/>
      <c r="D64" s="93"/>
      <c r="E64" s="93"/>
      <c r="F64" s="100"/>
      <c r="G64" s="93"/>
      <c r="I64" s="93"/>
    </row>
    <row r="65" spans="2:9" s="97" customFormat="1" ht="11.5" x14ac:dyDescent="0.25">
      <c r="B65" s="93"/>
      <c r="C65" s="99"/>
      <c r="D65" s="93"/>
      <c r="E65" s="93"/>
      <c r="F65" s="100"/>
      <c r="G65" s="93"/>
      <c r="I65" s="93"/>
    </row>
    <row r="66" spans="2:9" s="97" customFormat="1" ht="11.5" x14ac:dyDescent="0.25">
      <c r="B66" s="93"/>
      <c r="C66" s="99"/>
      <c r="D66" s="93"/>
      <c r="E66" s="93"/>
      <c r="F66" s="100"/>
      <c r="G66" s="93"/>
      <c r="I66" s="93"/>
    </row>
    <row r="67" spans="2:9" s="97" customFormat="1" ht="11.5" x14ac:dyDescent="0.25">
      <c r="B67" s="93"/>
      <c r="C67" s="99"/>
      <c r="D67" s="93"/>
      <c r="E67" s="93"/>
      <c r="F67" s="100"/>
      <c r="G67" s="93"/>
      <c r="I67" s="93"/>
    </row>
    <row r="68" spans="2:9" s="97" customFormat="1" ht="11.5" x14ac:dyDescent="0.25">
      <c r="B68" s="93"/>
      <c r="C68" s="99"/>
      <c r="D68" s="93"/>
      <c r="E68" s="93"/>
      <c r="F68" s="100"/>
      <c r="G68" s="93"/>
      <c r="I68" s="93"/>
    </row>
    <row r="69" spans="2:9" s="97" customFormat="1" ht="11.5" x14ac:dyDescent="0.25">
      <c r="B69" s="93"/>
      <c r="C69" s="99"/>
      <c r="D69" s="93"/>
      <c r="E69" s="93"/>
      <c r="F69" s="100"/>
      <c r="G69" s="93"/>
      <c r="I69" s="93"/>
    </row>
    <row r="70" spans="2:9" s="97" customFormat="1" ht="11.5" x14ac:dyDescent="0.25">
      <c r="B70" s="93"/>
      <c r="C70" s="99"/>
      <c r="D70" s="93"/>
      <c r="E70" s="93"/>
      <c r="F70" s="100"/>
      <c r="G70" s="93"/>
      <c r="I70" s="93"/>
    </row>
    <row r="71" spans="2:9" s="97" customFormat="1" ht="11.5" x14ac:dyDescent="0.25">
      <c r="B71" s="93"/>
      <c r="C71" s="99"/>
      <c r="D71" s="93"/>
      <c r="E71" s="93"/>
      <c r="F71" s="100"/>
      <c r="G71" s="93"/>
      <c r="I71" s="93"/>
    </row>
    <row r="72" spans="2:9" s="97" customFormat="1" ht="11.5" x14ac:dyDescent="0.25">
      <c r="B72" s="93"/>
      <c r="C72" s="99"/>
      <c r="D72" s="93"/>
      <c r="E72" s="93"/>
      <c r="F72" s="100"/>
      <c r="G72" s="93"/>
      <c r="I72" s="93"/>
    </row>
    <row r="73" spans="2:9" s="97" customFormat="1" ht="11.5" x14ac:dyDescent="0.25">
      <c r="B73" s="93"/>
      <c r="C73" s="99"/>
      <c r="D73" s="93"/>
      <c r="E73" s="93"/>
      <c r="F73" s="100"/>
      <c r="G73" s="93"/>
      <c r="I73" s="93"/>
    </row>
    <row r="74" spans="2:9" s="97" customFormat="1" ht="11.5" x14ac:dyDescent="0.25">
      <c r="B74" s="93"/>
      <c r="C74" s="99"/>
      <c r="D74" s="93"/>
      <c r="E74" s="93"/>
      <c r="F74" s="100"/>
      <c r="G74" s="93"/>
      <c r="I74" s="93"/>
    </row>
    <row r="75" spans="2:9" s="97" customFormat="1" ht="11.5" x14ac:dyDescent="0.25">
      <c r="B75" s="93"/>
      <c r="C75" s="99"/>
      <c r="D75" s="93"/>
      <c r="E75" s="93"/>
      <c r="F75" s="100"/>
      <c r="G75" s="93"/>
      <c r="I75" s="93"/>
    </row>
    <row r="76" spans="2:9" s="97" customFormat="1" ht="11.5" x14ac:dyDescent="0.25">
      <c r="B76" s="93"/>
      <c r="C76" s="99"/>
      <c r="D76" s="93"/>
      <c r="E76" s="93"/>
      <c r="F76" s="100"/>
      <c r="G76" s="93"/>
      <c r="I76" s="93"/>
    </row>
    <row r="77" spans="2:9" s="97" customFormat="1" ht="11.5" x14ac:dyDescent="0.25">
      <c r="B77" s="93"/>
      <c r="C77" s="99"/>
      <c r="D77" s="93"/>
      <c r="E77" s="93"/>
      <c r="F77" s="100"/>
      <c r="G77" s="93"/>
      <c r="I77" s="93"/>
    </row>
    <row r="78" spans="2:9" x14ac:dyDescent="0.3">
      <c r="B78" s="93"/>
      <c r="C78" s="99"/>
      <c r="D78" s="93"/>
      <c r="E78" s="93"/>
      <c r="F78" s="100"/>
      <c r="G78" s="93"/>
      <c r="I78" s="93"/>
    </row>
    <row r="79" spans="2:9" x14ac:dyDescent="0.3">
      <c r="B79" s="93"/>
      <c r="C79" s="99"/>
      <c r="D79" s="93"/>
      <c r="E79" s="93"/>
      <c r="F79" s="100"/>
      <c r="G79" s="93"/>
      <c r="I79" s="93"/>
    </row>
    <row r="80" spans="2:9" x14ac:dyDescent="0.3">
      <c r="B80" s="93"/>
      <c r="C80" s="99"/>
      <c r="D80" s="93"/>
      <c r="E80" s="93"/>
      <c r="F80" s="100"/>
      <c r="G80" s="93"/>
      <c r="I80" s="93"/>
    </row>
    <row r="81" spans="2:9" x14ac:dyDescent="0.3">
      <c r="B81" s="93"/>
      <c r="C81" s="99"/>
      <c r="D81" s="93"/>
      <c r="E81" s="93"/>
      <c r="F81" s="100"/>
      <c r="G81" s="93"/>
      <c r="I81" s="93"/>
    </row>
    <row r="82" spans="2:9" x14ac:dyDescent="0.3">
      <c r="B82" s="93"/>
      <c r="C82" s="99"/>
      <c r="D82" s="93"/>
      <c r="E82" s="93"/>
      <c r="F82" s="100"/>
      <c r="G82" s="93"/>
      <c r="I82" s="93"/>
    </row>
    <row r="83" spans="2:9" x14ac:dyDescent="0.3">
      <c r="B83" s="93"/>
      <c r="C83" s="99"/>
      <c r="D83" s="93"/>
      <c r="E83" s="93"/>
      <c r="F83" s="100"/>
      <c r="G83" s="93"/>
      <c r="I83" s="93"/>
    </row>
    <row r="84" spans="2:9" x14ac:dyDescent="0.3">
      <c r="B84" s="93"/>
      <c r="C84" s="99"/>
      <c r="D84" s="93"/>
      <c r="E84" s="93"/>
      <c r="F84" s="100"/>
      <c r="G84" s="93"/>
      <c r="I84" s="93"/>
    </row>
    <row r="85" spans="2:9" x14ac:dyDescent="0.3">
      <c r="B85" s="93"/>
      <c r="C85" s="99"/>
      <c r="D85" s="93"/>
      <c r="E85" s="93"/>
      <c r="F85" s="100"/>
      <c r="G85" s="93"/>
      <c r="I85" s="93"/>
    </row>
    <row r="86" spans="2:9" x14ac:dyDescent="0.3">
      <c r="B86" s="93"/>
      <c r="C86" s="99"/>
      <c r="D86" s="93"/>
      <c r="E86" s="93"/>
      <c r="F86" s="100"/>
      <c r="G86" s="93"/>
      <c r="I86" s="93"/>
    </row>
    <row r="87" spans="2:9" x14ac:dyDescent="0.3">
      <c r="B87" s="93"/>
      <c r="C87" s="99"/>
      <c r="D87" s="93"/>
      <c r="E87" s="93"/>
      <c r="F87" s="100"/>
      <c r="G87" s="93"/>
      <c r="I87" s="93"/>
    </row>
    <row r="88" spans="2:9" x14ac:dyDescent="0.3">
      <c r="B88" s="93"/>
      <c r="C88" s="99"/>
      <c r="D88" s="93"/>
      <c r="E88" s="93"/>
      <c r="F88" s="100"/>
      <c r="G88" s="93"/>
      <c r="I88" s="93"/>
    </row>
    <row r="89" spans="2:9" x14ac:dyDescent="0.3">
      <c r="B89" s="93"/>
      <c r="C89" s="99"/>
      <c r="D89" s="93"/>
      <c r="E89" s="93"/>
      <c r="F89" s="100"/>
      <c r="G89" s="93"/>
      <c r="I89" s="93"/>
    </row>
    <row r="90" spans="2:9" x14ac:dyDescent="0.3">
      <c r="B90" s="93"/>
      <c r="C90" s="99"/>
      <c r="D90" s="93"/>
      <c r="E90" s="93"/>
      <c r="F90" s="100"/>
      <c r="G90" s="93"/>
      <c r="I90" s="93"/>
    </row>
    <row r="91" spans="2:9" x14ac:dyDescent="0.3">
      <c r="B91" s="93"/>
      <c r="C91" s="99"/>
      <c r="D91" s="93"/>
      <c r="E91" s="93"/>
      <c r="F91" s="100"/>
      <c r="G91" s="93"/>
      <c r="I91" s="93"/>
    </row>
    <row r="92" spans="2:9" x14ac:dyDescent="0.3">
      <c r="B92" s="93"/>
      <c r="C92" s="99"/>
      <c r="D92" s="93"/>
      <c r="E92" s="93"/>
      <c r="F92" s="100"/>
      <c r="G92" s="93"/>
      <c r="I92" s="93"/>
    </row>
    <row r="93" spans="2:9" x14ac:dyDescent="0.3">
      <c r="C93" s="99"/>
      <c r="D93" s="93"/>
      <c r="E93" s="93"/>
      <c r="F93" s="100"/>
      <c r="G93" s="93"/>
      <c r="I93" s="93"/>
    </row>
    <row r="94" spans="2:9" x14ac:dyDescent="0.3">
      <c r="C94" s="99"/>
      <c r="D94" s="93"/>
      <c r="E94" s="93"/>
      <c r="F94" s="100"/>
      <c r="G94" s="93"/>
      <c r="I94" s="93"/>
    </row>
    <row r="95" spans="2:9" x14ac:dyDescent="0.3">
      <c r="C95" s="99"/>
      <c r="D95" s="93"/>
      <c r="E95" s="93"/>
      <c r="F95" s="100"/>
      <c r="G95" s="93"/>
      <c r="I95" s="93"/>
    </row>
    <row r="96" spans="2:9" x14ac:dyDescent="0.3">
      <c r="C96" s="99"/>
      <c r="D96" s="93"/>
      <c r="E96" s="93"/>
      <c r="F96" s="100"/>
      <c r="G96" s="93"/>
      <c r="I96" s="93"/>
    </row>
    <row r="97" spans="3:9" x14ac:dyDescent="0.3">
      <c r="C97" s="99"/>
      <c r="D97" s="93"/>
      <c r="E97" s="93"/>
      <c r="F97" s="100"/>
      <c r="G97" s="93"/>
      <c r="I97" s="93"/>
    </row>
    <row r="98" spans="3:9" x14ac:dyDescent="0.3">
      <c r="C98" s="99"/>
      <c r="D98" s="93"/>
      <c r="E98" s="93"/>
      <c r="F98" s="100"/>
      <c r="G98" s="93"/>
      <c r="I98" s="93"/>
    </row>
    <row r="99" spans="3:9" x14ac:dyDescent="0.3">
      <c r="C99" s="99"/>
      <c r="D99" s="93"/>
      <c r="E99" s="93"/>
      <c r="F99" s="100"/>
      <c r="G99" s="93"/>
      <c r="I99" s="93"/>
    </row>
    <row r="100" spans="3:9" x14ac:dyDescent="0.3">
      <c r="C100" s="99"/>
      <c r="D100" s="93"/>
      <c r="E100" s="93"/>
      <c r="F100" s="100"/>
      <c r="G100" s="93"/>
      <c r="I100" s="93"/>
    </row>
    <row r="101" spans="3:9" x14ac:dyDescent="0.3">
      <c r="C101" s="99"/>
      <c r="D101" s="93"/>
      <c r="E101" s="93"/>
      <c r="F101" s="100"/>
      <c r="G101" s="93"/>
      <c r="I101" s="93"/>
    </row>
    <row r="102" spans="3:9" x14ac:dyDescent="0.3">
      <c r="C102" s="99"/>
      <c r="D102" s="93"/>
      <c r="E102" s="93"/>
      <c r="F102" s="100"/>
      <c r="G102" s="93"/>
      <c r="I102" s="93"/>
    </row>
    <row r="103" spans="3:9" x14ac:dyDescent="0.3">
      <c r="C103" s="99"/>
      <c r="D103" s="93"/>
      <c r="E103" s="93"/>
      <c r="F103" s="100"/>
      <c r="G103" s="93"/>
      <c r="I103" s="93"/>
    </row>
    <row r="104" spans="3:9" x14ac:dyDescent="0.3">
      <c r="C104" s="99"/>
      <c r="D104" s="93"/>
      <c r="E104" s="93"/>
      <c r="F104" s="100"/>
      <c r="G104" s="93"/>
      <c r="I104" s="93"/>
    </row>
    <row r="105" spans="3:9" x14ac:dyDescent="0.3">
      <c r="C105" s="99"/>
      <c r="D105" s="93"/>
      <c r="E105" s="93"/>
      <c r="G105" s="93"/>
      <c r="I105" s="93"/>
    </row>
    <row r="106" spans="3:9" x14ac:dyDescent="0.3">
      <c r="C106" s="99"/>
      <c r="D106" s="93"/>
      <c r="E106" s="93"/>
      <c r="G106" s="93"/>
      <c r="I106" s="93"/>
    </row>
    <row r="107" spans="3:9" x14ac:dyDescent="0.3">
      <c r="C107" s="99"/>
      <c r="D107" s="93"/>
      <c r="E107" s="93"/>
      <c r="G107" s="93"/>
      <c r="I107" s="93"/>
    </row>
    <row r="108" spans="3:9" x14ac:dyDescent="0.3">
      <c r="C108" s="99"/>
      <c r="D108" s="93"/>
      <c r="E108" s="93"/>
      <c r="G108" s="93"/>
      <c r="I108" s="93"/>
    </row>
    <row r="109" spans="3:9" x14ac:dyDescent="0.3">
      <c r="C109" s="99"/>
      <c r="D109" s="93"/>
      <c r="E109" s="93"/>
      <c r="G109" s="93"/>
      <c r="I109" s="93"/>
    </row>
    <row r="110" spans="3:9" x14ac:dyDescent="0.3">
      <c r="C110" s="99"/>
      <c r="D110" s="93"/>
      <c r="E110" s="93"/>
      <c r="G110" s="93"/>
      <c r="I110" s="93"/>
    </row>
    <row r="111" spans="3:9" x14ac:dyDescent="0.3">
      <c r="C111" s="99"/>
      <c r="D111" s="93"/>
      <c r="E111" s="93"/>
      <c r="G111" s="93"/>
      <c r="I111" s="93"/>
    </row>
    <row r="112" spans="3:9" x14ac:dyDescent="0.3">
      <c r="C112" s="99"/>
      <c r="D112" s="93"/>
      <c r="E112" s="93"/>
      <c r="G112" s="93"/>
      <c r="I112" s="93"/>
    </row>
    <row r="113" spans="3:9" x14ac:dyDescent="0.3">
      <c r="C113" s="99"/>
      <c r="D113" s="93"/>
      <c r="E113" s="93"/>
      <c r="G113" s="93"/>
      <c r="I113" s="93"/>
    </row>
    <row r="114" spans="3:9" x14ac:dyDescent="0.3">
      <c r="C114" s="99"/>
      <c r="D114" s="93"/>
      <c r="E114" s="93"/>
      <c r="G114" s="93"/>
      <c r="I114" s="93"/>
    </row>
    <row r="115" spans="3:9" x14ac:dyDescent="0.3">
      <c r="C115" s="99"/>
      <c r="D115" s="93"/>
      <c r="E115" s="93"/>
      <c r="G115" s="93"/>
      <c r="I115" s="93"/>
    </row>
    <row r="116" spans="3:9" x14ac:dyDescent="0.3">
      <c r="C116" s="99"/>
      <c r="D116" s="93"/>
      <c r="E116" s="93"/>
      <c r="G116" s="93"/>
      <c r="I116" s="93"/>
    </row>
    <row r="117" spans="3:9" x14ac:dyDescent="0.3">
      <c r="C117" s="99"/>
      <c r="D117" s="93"/>
      <c r="E117" s="93"/>
      <c r="G117" s="93"/>
      <c r="I117" s="93"/>
    </row>
    <row r="118" spans="3:9" x14ac:dyDescent="0.3">
      <c r="C118" s="99"/>
      <c r="D118" s="93"/>
      <c r="E118" s="93"/>
      <c r="G118" s="93"/>
      <c r="I118" s="93"/>
    </row>
    <row r="119" spans="3:9" x14ac:dyDescent="0.3">
      <c r="C119" s="99"/>
      <c r="D119" s="93"/>
      <c r="E119" s="93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E346" s="93"/>
      <c r="G346" s="93"/>
      <c r="I346" s="93"/>
    </row>
    <row r="347" spans="3:9" x14ac:dyDescent="0.3">
      <c r="C347" s="99"/>
      <c r="D347" s="93"/>
      <c r="E347" s="93"/>
      <c r="G347" s="93"/>
      <c r="I347" s="93"/>
    </row>
    <row r="348" spans="3:9" x14ac:dyDescent="0.3">
      <c r="C348" s="99"/>
      <c r="D348" s="93"/>
      <c r="E348" s="93"/>
      <c r="G348" s="93"/>
      <c r="I348" s="93"/>
    </row>
    <row r="349" spans="3:9" x14ac:dyDescent="0.3">
      <c r="C349" s="99"/>
      <c r="D349" s="93"/>
      <c r="E349" s="93"/>
      <c r="G349" s="93"/>
      <c r="I349" s="93"/>
    </row>
    <row r="350" spans="3:9" x14ac:dyDescent="0.3">
      <c r="C350" s="99"/>
      <c r="D350" s="93"/>
      <c r="E350" s="93"/>
      <c r="G350" s="93"/>
      <c r="I350" s="93"/>
    </row>
    <row r="351" spans="3:9" x14ac:dyDescent="0.3">
      <c r="C351" s="99"/>
      <c r="D351" s="93"/>
      <c r="E351" s="93"/>
      <c r="G351" s="93"/>
      <c r="I351" s="93"/>
    </row>
    <row r="352" spans="3:9" x14ac:dyDescent="0.3">
      <c r="C352" s="99"/>
      <c r="D352" s="93"/>
      <c r="E352" s="93"/>
      <c r="G352" s="93"/>
      <c r="I352" s="93"/>
    </row>
    <row r="353" spans="3:9" x14ac:dyDescent="0.3">
      <c r="C353" s="99"/>
      <c r="D353" s="93"/>
      <c r="E353" s="93"/>
      <c r="G353" s="93"/>
      <c r="I353" s="93"/>
    </row>
    <row r="354" spans="3:9" x14ac:dyDescent="0.3">
      <c r="C354" s="99"/>
      <c r="D354" s="93"/>
      <c r="E354" s="93"/>
      <c r="G354" s="93"/>
      <c r="I354" s="93"/>
    </row>
    <row r="355" spans="3:9" x14ac:dyDescent="0.3">
      <c r="C355" s="99"/>
      <c r="D355" s="93"/>
      <c r="E355" s="93"/>
      <c r="G355" s="93"/>
      <c r="I355" s="93"/>
    </row>
    <row r="356" spans="3:9" x14ac:dyDescent="0.3">
      <c r="C356" s="99"/>
      <c r="D356" s="93"/>
      <c r="E356" s="93"/>
      <c r="G356" s="93"/>
      <c r="I356" s="93"/>
    </row>
    <row r="357" spans="3:9" x14ac:dyDescent="0.3">
      <c r="C357" s="99"/>
      <c r="D357" s="93"/>
      <c r="E357" s="93"/>
      <c r="G357" s="93"/>
      <c r="I357" s="93"/>
    </row>
    <row r="358" spans="3:9" x14ac:dyDescent="0.3">
      <c r="C358" s="99"/>
      <c r="D358" s="93"/>
      <c r="E358" s="93"/>
      <c r="G358" s="93"/>
      <c r="I358" s="93"/>
    </row>
    <row r="359" spans="3:9" x14ac:dyDescent="0.3">
      <c r="C359" s="99"/>
      <c r="D359" s="93"/>
      <c r="E359" s="93"/>
      <c r="G359" s="93"/>
      <c r="I359" s="93"/>
    </row>
    <row r="360" spans="3:9" x14ac:dyDescent="0.3">
      <c r="C360" s="99"/>
      <c r="D360" s="93"/>
      <c r="E360" s="93"/>
      <c r="G360" s="93"/>
      <c r="I360" s="93"/>
    </row>
    <row r="361" spans="3:9" x14ac:dyDescent="0.3">
      <c r="C361" s="99"/>
      <c r="D361" s="93"/>
      <c r="E361" s="93"/>
      <c r="G361" s="93"/>
      <c r="I361" s="93"/>
    </row>
    <row r="362" spans="3:9" x14ac:dyDescent="0.3">
      <c r="C362" s="99"/>
      <c r="D362" s="93"/>
      <c r="E362" s="93"/>
      <c r="G362" s="93"/>
      <c r="I362" s="93"/>
    </row>
    <row r="363" spans="3:9" x14ac:dyDescent="0.3">
      <c r="C363" s="99"/>
      <c r="D363" s="93"/>
      <c r="E363" s="93"/>
      <c r="G363" s="93"/>
      <c r="I363" s="93"/>
    </row>
    <row r="364" spans="3:9" x14ac:dyDescent="0.3">
      <c r="C364" s="99"/>
      <c r="D364" s="93"/>
      <c r="E364" s="93"/>
      <c r="G364" s="93"/>
      <c r="I364" s="93"/>
    </row>
    <row r="365" spans="3:9" x14ac:dyDescent="0.3">
      <c r="C365" s="99"/>
      <c r="D365" s="93"/>
      <c r="E365" s="93"/>
      <c r="G365" s="93"/>
      <c r="I365" s="93"/>
    </row>
    <row r="366" spans="3:9" x14ac:dyDescent="0.3">
      <c r="C366" s="99"/>
      <c r="D366" s="93"/>
      <c r="E366" s="93"/>
      <c r="G366" s="93"/>
      <c r="I366" s="93"/>
    </row>
    <row r="367" spans="3:9" x14ac:dyDescent="0.3">
      <c r="C367" s="99"/>
      <c r="D367" s="93"/>
      <c r="E367" s="93"/>
      <c r="G367" s="93"/>
      <c r="I367" s="93"/>
    </row>
    <row r="368" spans="3:9" x14ac:dyDescent="0.3">
      <c r="C368" s="99"/>
      <c r="D368" s="93"/>
      <c r="E368" s="93"/>
      <c r="G368" s="93"/>
      <c r="I368" s="93"/>
    </row>
    <row r="369" spans="3:9" x14ac:dyDescent="0.3">
      <c r="C369" s="99"/>
      <c r="D369" s="93"/>
      <c r="E369" s="93"/>
      <c r="G369" s="93"/>
      <c r="I369" s="93"/>
    </row>
    <row r="370" spans="3:9" x14ac:dyDescent="0.3">
      <c r="C370" s="99"/>
      <c r="D370" s="93"/>
      <c r="E370" s="93"/>
      <c r="G370" s="93"/>
      <c r="I370" s="93"/>
    </row>
    <row r="371" spans="3:9" x14ac:dyDescent="0.3">
      <c r="C371" s="99"/>
      <c r="D371" s="93"/>
      <c r="E371" s="93"/>
      <c r="G371" s="93"/>
      <c r="I371" s="93"/>
    </row>
    <row r="372" spans="3:9" x14ac:dyDescent="0.3">
      <c r="C372" s="99"/>
      <c r="D372" s="93"/>
      <c r="E372" s="93"/>
      <c r="G372" s="93"/>
      <c r="I372" s="93"/>
    </row>
    <row r="373" spans="3:9" x14ac:dyDescent="0.3">
      <c r="C373" s="99"/>
      <c r="D373" s="93"/>
      <c r="G373" s="93"/>
      <c r="I373" s="93"/>
    </row>
    <row r="374" spans="3:9" x14ac:dyDescent="0.3">
      <c r="C374" s="99"/>
      <c r="D374" s="93"/>
      <c r="G374" s="93"/>
      <c r="I374" s="93"/>
    </row>
    <row r="375" spans="3:9" x14ac:dyDescent="0.3">
      <c r="C375" s="99"/>
      <c r="D375" s="93"/>
      <c r="G375" s="93"/>
      <c r="I375" s="93"/>
    </row>
    <row r="376" spans="3:9" x14ac:dyDescent="0.3">
      <c r="C376" s="99"/>
      <c r="D376" s="93"/>
      <c r="G376" s="93"/>
      <c r="I376" s="93"/>
    </row>
    <row r="377" spans="3:9" x14ac:dyDescent="0.3">
      <c r="C377" s="99"/>
      <c r="D377" s="93"/>
      <c r="G377" s="93"/>
      <c r="I377" s="93"/>
    </row>
    <row r="378" spans="3:9" x14ac:dyDescent="0.3">
      <c r="C378" s="99"/>
      <c r="D378" s="93"/>
      <c r="G378" s="93"/>
      <c r="I378" s="93"/>
    </row>
    <row r="379" spans="3:9" x14ac:dyDescent="0.3">
      <c r="C379" s="99"/>
      <c r="D379" s="93"/>
      <c r="G379" s="93"/>
      <c r="I379" s="93"/>
    </row>
    <row r="380" spans="3:9" x14ac:dyDescent="0.3">
      <c r="C380" s="99"/>
      <c r="D380" s="93"/>
      <c r="G380" s="93"/>
      <c r="I380" s="93"/>
    </row>
    <row r="381" spans="3:9" x14ac:dyDescent="0.3">
      <c r="C381" s="99"/>
      <c r="D381" s="93"/>
      <c r="G381" s="93"/>
      <c r="I381" s="93"/>
    </row>
    <row r="382" spans="3:9" x14ac:dyDescent="0.3">
      <c r="C382" s="99"/>
      <c r="D382" s="93"/>
      <c r="G382" s="93"/>
      <c r="I382" s="93"/>
    </row>
    <row r="383" spans="3:9" x14ac:dyDescent="0.3">
      <c r="C383" s="99"/>
      <c r="D383" s="93"/>
      <c r="G383" s="93"/>
      <c r="I383" s="93"/>
    </row>
    <row r="384" spans="3:9" x14ac:dyDescent="0.3">
      <c r="C384" s="99"/>
      <c r="D384" s="93"/>
      <c r="G384" s="93"/>
      <c r="I384" s="93"/>
    </row>
    <row r="385" spans="3:9" x14ac:dyDescent="0.3">
      <c r="C385" s="99"/>
      <c r="D385" s="93"/>
      <c r="G385" s="93"/>
      <c r="I385" s="93"/>
    </row>
    <row r="386" spans="3:9" x14ac:dyDescent="0.3">
      <c r="C386" s="99"/>
      <c r="D386" s="93"/>
      <c r="G386" s="93"/>
      <c r="I386" s="93"/>
    </row>
    <row r="387" spans="3:9" x14ac:dyDescent="0.3">
      <c r="C387" s="99"/>
      <c r="D387" s="93"/>
      <c r="G387" s="93"/>
      <c r="I387" s="93"/>
    </row>
    <row r="388" spans="3:9" x14ac:dyDescent="0.3">
      <c r="C388" s="99"/>
      <c r="D388" s="93"/>
      <c r="G388" s="93"/>
      <c r="I388" s="93"/>
    </row>
    <row r="389" spans="3:9" x14ac:dyDescent="0.3">
      <c r="C389" s="99"/>
      <c r="D389" s="93"/>
      <c r="G389" s="93"/>
      <c r="I389" s="93"/>
    </row>
    <row r="390" spans="3:9" x14ac:dyDescent="0.3">
      <c r="C390" s="99"/>
      <c r="D390" s="93"/>
      <c r="G390" s="93"/>
      <c r="I390" s="93"/>
    </row>
    <row r="391" spans="3:9" x14ac:dyDescent="0.3">
      <c r="C391" s="99"/>
      <c r="D391" s="93"/>
      <c r="G391" s="93"/>
      <c r="I391" s="93"/>
    </row>
    <row r="392" spans="3:9" x14ac:dyDescent="0.3">
      <c r="C392" s="99"/>
      <c r="D392" s="93"/>
      <c r="G392" s="93"/>
      <c r="I392" s="93"/>
    </row>
    <row r="393" spans="3:9" x14ac:dyDescent="0.3">
      <c r="C393" s="99"/>
      <c r="D393" s="93"/>
      <c r="G393" s="93"/>
      <c r="I393" s="93"/>
    </row>
    <row r="394" spans="3:9" x14ac:dyDescent="0.3">
      <c r="C394" s="99"/>
      <c r="D394" s="93"/>
      <c r="G394" s="93"/>
      <c r="I394" s="93"/>
    </row>
    <row r="395" spans="3:9" x14ac:dyDescent="0.3">
      <c r="C395" s="99"/>
      <c r="D395" s="93"/>
      <c r="G395" s="93"/>
      <c r="I395" s="93"/>
    </row>
    <row r="396" spans="3:9" x14ac:dyDescent="0.3">
      <c r="C396" s="99"/>
      <c r="D396" s="93"/>
      <c r="G396" s="93"/>
      <c r="I396" s="93"/>
    </row>
    <row r="397" spans="3:9" x14ac:dyDescent="0.3">
      <c r="C397" s="99"/>
      <c r="D397" s="93"/>
      <c r="G397" s="93"/>
      <c r="I397" s="93"/>
    </row>
    <row r="398" spans="3:9" x14ac:dyDescent="0.3">
      <c r="C398" s="99"/>
      <c r="G398" s="93"/>
      <c r="I398" s="93"/>
    </row>
    <row r="399" spans="3:9" x14ac:dyDescent="0.3">
      <c r="C399" s="99"/>
      <c r="G399" s="93"/>
      <c r="I399" s="93"/>
    </row>
    <row r="400" spans="3:9" x14ac:dyDescent="0.3">
      <c r="C400" s="99"/>
      <c r="G400" s="93"/>
      <c r="I400" s="93"/>
    </row>
    <row r="401" spans="3:9" x14ac:dyDescent="0.3">
      <c r="C401" s="99"/>
      <c r="G401" s="93"/>
      <c r="I401" s="93"/>
    </row>
    <row r="402" spans="3:9" x14ac:dyDescent="0.3">
      <c r="C402" s="99"/>
      <c r="G402" s="93"/>
      <c r="I402" s="93"/>
    </row>
    <row r="403" spans="3:9" x14ac:dyDescent="0.3">
      <c r="C403" s="99"/>
      <c r="G403" s="93"/>
      <c r="I403" s="93"/>
    </row>
    <row r="404" spans="3:9" x14ac:dyDescent="0.3">
      <c r="C404" s="99"/>
      <c r="G404" s="93"/>
      <c r="I404" s="93"/>
    </row>
    <row r="405" spans="3:9" x14ac:dyDescent="0.3">
      <c r="C405" s="99"/>
      <c r="G405" s="93"/>
      <c r="I405" s="93"/>
    </row>
    <row r="406" spans="3:9" x14ac:dyDescent="0.3">
      <c r="C406" s="99"/>
      <c r="G406" s="93"/>
      <c r="I406" s="93"/>
    </row>
    <row r="407" spans="3:9" x14ac:dyDescent="0.3">
      <c r="C407" s="99"/>
      <c r="G407" s="93"/>
      <c r="I407" s="93"/>
    </row>
    <row r="408" spans="3:9" x14ac:dyDescent="0.3">
      <c r="C408" s="99"/>
      <c r="G408" s="93"/>
      <c r="I408" s="93"/>
    </row>
    <row r="409" spans="3:9" x14ac:dyDescent="0.3">
      <c r="C409" s="99"/>
      <c r="G409" s="93"/>
      <c r="I409" s="93"/>
    </row>
    <row r="410" spans="3:9" x14ac:dyDescent="0.3">
      <c r="C410" s="99"/>
      <c r="G410" s="93"/>
      <c r="I410" s="93"/>
    </row>
    <row r="411" spans="3:9" x14ac:dyDescent="0.3">
      <c r="C411" s="99"/>
      <c r="G411" s="93"/>
      <c r="I411" s="93"/>
    </row>
    <row r="412" spans="3:9" x14ac:dyDescent="0.3">
      <c r="C412" s="99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G1035" s="93"/>
      <c r="I1035" s="93"/>
    </row>
    <row r="1036" spans="3:9" x14ac:dyDescent="0.3">
      <c r="C1036" s="99"/>
      <c r="G1036" s="93"/>
      <c r="I1036" s="93"/>
    </row>
    <row r="1037" spans="3:9" x14ac:dyDescent="0.3">
      <c r="C1037" s="99"/>
      <c r="G1037" s="93"/>
      <c r="I1037" s="93"/>
    </row>
    <row r="1038" spans="3:9" x14ac:dyDescent="0.3">
      <c r="C1038" s="99"/>
      <c r="G1038" s="93"/>
      <c r="I1038" s="93"/>
    </row>
    <row r="1039" spans="3:9" x14ac:dyDescent="0.3">
      <c r="C1039" s="99"/>
      <c r="G1039" s="93"/>
      <c r="I1039" s="93"/>
    </row>
    <row r="1040" spans="3:9" x14ac:dyDescent="0.3">
      <c r="C1040" s="99"/>
      <c r="G1040" s="93"/>
      <c r="I1040" s="93"/>
    </row>
    <row r="1041" spans="3:9" x14ac:dyDescent="0.3">
      <c r="C1041" s="99"/>
      <c r="G1041" s="93"/>
      <c r="I1041" s="93"/>
    </row>
    <row r="1042" spans="3:9" x14ac:dyDescent="0.3">
      <c r="C1042" s="99"/>
      <c r="G1042" s="93"/>
      <c r="I1042" s="93"/>
    </row>
    <row r="1043" spans="3:9" x14ac:dyDescent="0.3">
      <c r="C1043" s="99"/>
      <c r="G1043" s="93"/>
      <c r="I1043" s="93"/>
    </row>
    <row r="1044" spans="3:9" x14ac:dyDescent="0.3">
      <c r="C1044" s="99"/>
      <c r="G1044" s="93"/>
      <c r="I1044" s="93"/>
    </row>
    <row r="1045" spans="3:9" x14ac:dyDescent="0.3">
      <c r="C1045" s="99"/>
      <c r="G1045" s="93"/>
      <c r="I1045" s="93"/>
    </row>
    <row r="1046" spans="3:9" x14ac:dyDescent="0.3">
      <c r="C1046" s="99"/>
      <c r="G1046" s="93"/>
      <c r="I1046" s="93"/>
    </row>
    <row r="1047" spans="3:9" x14ac:dyDescent="0.3">
      <c r="C1047" s="99"/>
      <c r="G1047" s="93"/>
      <c r="I1047" s="93"/>
    </row>
    <row r="1048" spans="3:9" x14ac:dyDescent="0.3">
      <c r="C1048" s="99"/>
      <c r="G1048" s="93"/>
      <c r="I1048" s="93"/>
    </row>
    <row r="1049" spans="3:9" x14ac:dyDescent="0.3">
      <c r="C1049" s="99"/>
      <c r="G1049" s="93"/>
      <c r="I1049" s="93"/>
    </row>
    <row r="1050" spans="3:9" x14ac:dyDescent="0.3">
      <c r="C1050" s="99"/>
      <c r="G1050" s="93"/>
      <c r="I1050" s="93"/>
    </row>
    <row r="1051" spans="3:9" x14ac:dyDescent="0.3">
      <c r="C1051" s="99"/>
      <c r="G1051" s="93"/>
      <c r="I1051" s="93"/>
    </row>
    <row r="1052" spans="3:9" x14ac:dyDescent="0.3">
      <c r="C1052" s="99"/>
      <c r="G1052" s="93"/>
      <c r="I1052" s="93"/>
    </row>
    <row r="1053" spans="3:9" x14ac:dyDescent="0.3">
      <c r="C1053" s="99"/>
      <c r="G1053" s="93"/>
      <c r="I1053" s="93"/>
    </row>
    <row r="1054" spans="3:9" x14ac:dyDescent="0.3">
      <c r="C1054" s="99"/>
      <c r="G1054" s="93"/>
      <c r="I1054" s="93"/>
    </row>
    <row r="1055" spans="3:9" x14ac:dyDescent="0.3">
      <c r="C1055" s="99"/>
      <c r="G1055" s="93"/>
      <c r="I1055" s="93"/>
    </row>
    <row r="1056" spans="3:9" x14ac:dyDescent="0.3">
      <c r="C1056" s="99"/>
      <c r="G1056" s="93"/>
      <c r="I1056" s="93"/>
    </row>
    <row r="1057" spans="3:9" x14ac:dyDescent="0.3">
      <c r="C1057" s="99"/>
      <c r="G1057" s="93"/>
      <c r="I1057" s="93"/>
    </row>
    <row r="1058" spans="3:9" x14ac:dyDescent="0.3">
      <c r="C1058" s="99"/>
      <c r="G1058" s="93"/>
      <c r="I1058" s="93"/>
    </row>
    <row r="1059" spans="3:9" x14ac:dyDescent="0.3">
      <c r="C1059" s="99"/>
      <c r="G1059" s="93"/>
      <c r="I1059" s="93"/>
    </row>
    <row r="1060" spans="3:9" x14ac:dyDescent="0.3">
      <c r="C1060" s="99"/>
      <c r="G1060" s="93"/>
      <c r="I1060" s="93"/>
    </row>
    <row r="1061" spans="3:9" x14ac:dyDescent="0.3">
      <c r="C1061" s="99"/>
      <c r="G1061" s="93"/>
      <c r="I1061" s="93"/>
    </row>
    <row r="1062" spans="3:9" x14ac:dyDescent="0.3">
      <c r="C1062" s="99"/>
      <c r="I1062" s="93"/>
    </row>
    <row r="1063" spans="3:9" x14ac:dyDescent="0.3">
      <c r="C1063" s="99"/>
      <c r="I1063" s="93"/>
    </row>
    <row r="1064" spans="3:9" x14ac:dyDescent="0.3">
      <c r="C1064" s="99"/>
      <c r="I1064" s="93"/>
    </row>
    <row r="1065" spans="3:9" x14ac:dyDescent="0.3">
      <c r="C1065" s="99"/>
      <c r="I1065" s="93"/>
    </row>
    <row r="1066" spans="3:9" x14ac:dyDescent="0.3">
      <c r="C1066" s="99"/>
      <c r="I1066" s="93"/>
    </row>
    <row r="1067" spans="3:9" x14ac:dyDescent="0.3">
      <c r="C1067" s="99"/>
      <c r="I1067" s="93"/>
    </row>
    <row r="1068" spans="3:9" x14ac:dyDescent="0.3">
      <c r="C1068" s="99"/>
      <c r="I1068" s="93"/>
    </row>
    <row r="1069" spans="3:9" x14ac:dyDescent="0.3">
      <c r="C1069" s="99"/>
      <c r="I1069" s="93"/>
    </row>
    <row r="1070" spans="3:9" x14ac:dyDescent="0.3">
      <c r="C1070" s="99"/>
      <c r="I1070" s="93"/>
    </row>
    <row r="1071" spans="3:9" x14ac:dyDescent="0.3">
      <c r="C1071" s="99"/>
      <c r="I1071" s="93"/>
    </row>
    <row r="1072" spans="3:9" x14ac:dyDescent="0.3">
      <c r="C1072" s="99"/>
      <c r="I1072" s="93"/>
    </row>
    <row r="1073" spans="3:9" x14ac:dyDescent="0.3">
      <c r="C1073" s="99"/>
      <c r="I1073" s="93"/>
    </row>
    <row r="1074" spans="3:9" x14ac:dyDescent="0.3">
      <c r="C1074" s="99"/>
      <c r="I1074" s="93"/>
    </row>
    <row r="1075" spans="3:9" x14ac:dyDescent="0.3">
      <c r="C1075" s="99"/>
      <c r="I1075" s="93"/>
    </row>
    <row r="1076" spans="3:9" x14ac:dyDescent="0.3">
      <c r="C1076" s="99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9" x14ac:dyDescent="0.3">
      <c r="C1169" s="99"/>
      <c r="I1169" s="93"/>
    </row>
    <row r="1170" spans="3:9" x14ac:dyDescent="0.3">
      <c r="C1170" s="99"/>
      <c r="I1170" s="93"/>
    </row>
    <row r="1171" spans="3:9" x14ac:dyDescent="0.3">
      <c r="C1171" s="99"/>
      <c r="I1171" s="93"/>
    </row>
    <row r="1172" spans="3:9" x14ac:dyDescent="0.3">
      <c r="C1172" s="99"/>
      <c r="I1172" s="93"/>
    </row>
    <row r="1173" spans="3:9" x14ac:dyDescent="0.3">
      <c r="C1173" s="99"/>
      <c r="I1173" s="93"/>
    </row>
    <row r="1174" spans="3:9" x14ac:dyDescent="0.3">
      <c r="C1174" s="99"/>
      <c r="I1174" s="93"/>
    </row>
    <row r="1175" spans="3:9" x14ac:dyDescent="0.3">
      <c r="C1175" s="99"/>
      <c r="I1175" s="93"/>
    </row>
    <row r="1176" spans="3:9" x14ac:dyDescent="0.3">
      <c r="C1176" s="99"/>
      <c r="I1176" s="93"/>
    </row>
    <row r="1177" spans="3:9" x14ac:dyDescent="0.3">
      <c r="C1177" s="99"/>
      <c r="I1177" s="93"/>
    </row>
    <row r="1178" spans="3:9" x14ac:dyDescent="0.3">
      <c r="C1178" s="99"/>
      <c r="I1178" s="93"/>
    </row>
    <row r="1179" spans="3:9" x14ac:dyDescent="0.3">
      <c r="C1179" s="99"/>
      <c r="I1179" s="93"/>
    </row>
    <row r="1180" spans="3:9" x14ac:dyDescent="0.3">
      <c r="C1180" s="99"/>
      <c r="I1180" s="93"/>
    </row>
    <row r="1181" spans="3:9" x14ac:dyDescent="0.3">
      <c r="C1181" s="99"/>
      <c r="I1181" s="93"/>
    </row>
    <row r="1182" spans="3:9" x14ac:dyDescent="0.3">
      <c r="C1182" s="99"/>
      <c r="I1182" s="93"/>
    </row>
    <row r="1183" spans="3:9" x14ac:dyDescent="0.3">
      <c r="C1183" s="99"/>
      <c r="I1183" s="93"/>
    </row>
    <row r="1184" spans="3:9" x14ac:dyDescent="0.3">
      <c r="C1184" s="99"/>
      <c r="I1184" s="93"/>
    </row>
    <row r="1185" spans="3:9" x14ac:dyDescent="0.3">
      <c r="C1185" s="99"/>
      <c r="I1185" s="93"/>
    </row>
    <row r="1186" spans="3:9" x14ac:dyDescent="0.3">
      <c r="C1186" s="99"/>
      <c r="I1186" s="93"/>
    </row>
    <row r="1187" spans="3:9" x14ac:dyDescent="0.3">
      <c r="C1187" s="99"/>
      <c r="I1187" s="93"/>
    </row>
    <row r="1188" spans="3:9" x14ac:dyDescent="0.3">
      <c r="C1188" s="99"/>
      <c r="I1188" s="93"/>
    </row>
    <row r="1189" spans="3:9" x14ac:dyDescent="0.3">
      <c r="C1189" s="99"/>
      <c r="I1189" s="93"/>
    </row>
    <row r="1190" spans="3:9" x14ac:dyDescent="0.3">
      <c r="C1190" s="99"/>
      <c r="I1190" s="93"/>
    </row>
    <row r="1191" spans="3:9" x14ac:dyDescent="0.3">
      <c r="C1191" s="99"/>
      <c r="I1191" s="93"/>
    </row>
    <row r="1192" spans="3:9" x14ac:dyDescent="0.3">
      <c r="C1192" s="99"/>
      <c r="I1192" s="93"/>
    </row>
    <row r="1193" spans="3:9" x14ac:dyDescent="0.3">
      <c r="C1193" s="99"/>
      <c r="I1193" s="93"/>
    </row>
    <row r="1194" spans="3:9" x14ac:dyDescent="0.3">
      <c r="C1194" s="99"/>
      <c r="I1194" s="93"/>
    </row>
    <row r="1195" spans="3:9" x14ac:dyDescent="0.3">
      <c r="C1195" s="99"/>
      <c r="I1195" s="93"/>
    </row>
    <row r="1196" spans="3:9" x14ac:dyDescent="0.3">
      <c r="C1196" s="99"/>
    </row>
    <row r="1197" spans="3:9" x14ac:dyDescent="0.3">
      <c r="C1197" s="99"/>
    </row>
    <row r="1198" spans="3:9" x14ac:dyDescent="0.3">
      <c r="C1198" s="99"/>
    </row>
    <row r="1199" spans="3:9" x14ac:dyDescent="0.3">
      <c r="C1199" s="99"/>
    </row>
    <row r="1200" spans="3:9" x14ac:dyDescent="0.3">
      <c r="C1200" s="99"/>
    </row>
    <row r="1201" spans="3:3" x14ac:dyDescent="0.3">
      <c r="C1201" s="99"/>
    </row>
    <row r="1202" spans="3:3" x14ac:dyDescent="0.3">
      <c r="C1202" s="99"/>
    </row>
    <row r="1203" spans="3:3" x14ac:dyDescent="0.3">
      <c r="C1203" s="99"/>
    </row>
    <row r="1204" spans="3:3" x14ac:dyDescent="0.3">
      <c r="C1204" s="99"/>
    </row>
    <row r="1205" spans="3:3" x14ac:dyDescent="0.3">
      <c r="C1205" s="99"/>
    </row>
    <row r="1206" spans="3:3" x14ac:dyDescent="0.3">
      <c r="C1206" s="99"/>
    </row>
    <row r="1207" spans="3:3" x14ac:dyDescent="0.3">
      <c r="C1207" s="99"/>
    </row>
    <row r="1208" spans="3:3" x14ac:dyDescent="0.3">
      <c r="C1208" s="99"/>
    </row>
    <row r="1209" spans="3:3" x14ac:dyDescent="0.3">
      <c r="C1209" s="99"/>
    </row>
    <row r="1210" spans="3:3" x14ac:dyDescent="0.3">
      <c r="C1210" s="99"/>
    </row>
    <row r="1211" spans="3:3" x14ac:dyDescent="0.3">
      <c r="C1211" s="99"/>
    </row>
    <row r="1212" spans="3:3" x14ac:dyDescent="0.3">
      <c r="C1212" s="99"/>
    </row>
    <row r="1213" spans="3:3" x14ac:dyDescent="0.3">
      <c r="C1213" s="99"/>
    </row>
    <row r="1214" spans="3:3" x14ac:dyDescent="0.3">
      <c r="C1214" s="99"/>
    </row>
    <row r="1215" spans="3:3" x14ac:dyDescent="0.3">
      <c r="C1215" s="99"/>
    </row>
    <row r="1216" spans="3:3" x14ac:dyDescent="0.3">
      <c r="C1216" s="99"/>
    </row>
    <row r="1217" spans="3:10" x14ac:dyDescent="0.3">
      <c r="C1217" s="99"/>
    </row>
    <row r="1218" spans="3:10" x14ac:dyDescent="0.3">
      <c r="C1218" s="99"/>
    </row>
    <row r="1219" spans="3:10" x14ac:dyDescent="0.3">
      <c r="C1219" s="99"/>
    </row>
    <row r="1220" spans="3:10" x14ac:dyDescent="0.3">
      <c r="C1220" s="99"/>
    </row>
    <row r="1221" spans="3:10" x14ac:dyDescent="0.3">
      <c r="C1221" s="99"/>
    </row>
    <row r="1222" spans="3:10" x14ac:dyDescent="0.3">
      <c r="C1222" s="99"/>
    </row>
    <row r="1223" spans="3:10" x14ac:dyDescent="0.3">
      <c r="C1223" s="99"/>
    </row>
    <row r="1224" spans="3:10" x14ac:dyDescent="0.3">
      <c r="C1224" s="99"/>
    </row>
    <row r="1225" spans="3:10" s="97" customFormat="1" x14ac:dyDescent="0.3">
      <c r="C1225" s="99"/>
      <c r="J1225" s="96"/>
    </row>
    <row r="1226" spans="3:10" s="97" customFormat="1" x14ac:dyDescent="0.3">
      <c r="C1226" s="99"/>
      <c r="J1226" s="96"/>
    </row>
    <row r="1227" spans="3:10" s="97" customFormat="1" x14ac:dyDescent="0.3">
      <c r="C1227" s="99"/>
      <c r="J1227" s="96"/>
    </row>
    <row r="1228" spans="3:10" s="97" customFormat="1" x14ac:dyDescent="0.3">
      <c r="C1228" s="99"/>
      <c r="J1228" s="96"/>
    </row>
    <row r="1229" spans="3:10" s="97" customFormat="1" x14ac:dyDescent="0.3">
      <c r="C1229" s="99"/>
      <c r="J1229" s="96"/>
    </row>
    <row r="1230" spans="3:10" s="97" customFormat="1" x14ac:dyDescent="0.3">
      <c r="C1230" s="99"/>
      <c r="J1230" s="96"/>
    </row>
    <row r="1231" spans="3:10" s="97" customFormat="1" x14ac:dyDescent="0.3">
      <c r="C1231" s="99"/>
      <c r="J1231" s="96"/>
    </row>
    <row r="1232" spans="3:10" s="97" customFormat="1" x14ac:dyDescent="0.3">
      <c r="C1232" s="99"/>
      <c r="J1232" s="96"/>
    </row>
    <row r="1233" spans="3:10" s="97" customFormat="1" x14ac:dyDescent="0.3">
      <c r="C1233" s="99"/>
      <c r="J1233" s="96"/>
    </row>
    <row r="1234" spans="3:10" s="97" customFormat="1" x14ac:dyDescent="0.3">
      <c r="C1234" s="99"/>
      <c r="J1234" s="96"/>
    </row>
    <row r="1235" spans="3:10" s="97" customFormat="1" x14ac:dyDescent="0.3">
      <c r="C1235" s="99"/>
      <c r="J1235" s="96"/>
    </row>
    <row r="1236" spans="3:10" s="97" customFormat="1" x14ac:dyDescent="0.3">
      <c r="C1236" s="99"/>
      <c r="J1236" s="96"/>
    </row>
    <row r="1237" spans="3:10" s="97" customFormat="1" x14ac:dyDescent="0.3">
      <c r="C1237" s="99"/>
      <c r="J1237" s="96"/>
    </row>
    <row r="1238" spans="3:10" s="97" customFormat="1" x14ac:dyDescent="0.3">
      <c r="C1238" s="99"/>
      <c r="J1238" s="96"/>
    </row>
    <row r="1239" spans="3:10" s="97" customFormat="1" x14ac:dyDescent="0.3">
      <c r="C1239" s="99"/>
      <c r="J1239" s="96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9"/>
      <c r="J1312" s="96"/>
    </row>
    <row r="1313" spans="3:10" s="97" customFormat="1" x14ac:dyDescent="0.3">
      <c r="C1313" s="99"/>
      <c r="J1313" s="96"/>
    </row>
    <row r="1314" spans="3:10" s="97" customFormat="1" x14ac:dyDescent="0.3">
      <c r="C1314" s="99"/>
      <c r="J1314" s="96"/>
    </row>
    <row r="1315" spans="3:10" s="97" customFormat="1" x14ac:dyDescent="0.3">
      <c r="C1315" s="99"/>
      <c r="J1315" s="96"/>
    </row>
    <row r="1316" spans="3:10" s="97" customFormat="1" x14ac:dyDescent="0.3">
      <c r="C1316" s="99"/>
      <c r="J1316" s="96"/>
    </row>
    <row r="1317" spans="3:10" s="97" customFormat="1" x14ac:dyDescent="0.3">
      <c r="C1317" s="99"/>
      <c r="J1317" s="96"/>
    </row>
    <row r="1318" spans="3:10" s="97" customFormat="1" x14ac:dyDescent="0.3">
      <c r="C1318" s="99"/>
      <c r="J1318" s="96"/>
    </row>
    <row r="1319" spans="3:10" s="97" customFormat="1" x14ac:dyDescent="0.3">
      <c r="C1319" s="99"/>
      <c r="J1319" s="96"/>
    </row>
    <row r="1320" spans="3:10" s="97" customFormat="1" x14ac:dyDescent="0.3">
      <c r="C1320" s="99"/>
      <c r="J1320" s="96"/>
    </row>
    <row r="1321" spans="3:10" s="97" customFormat="1" x14ac:dyDescent="0.3">
      <c r="C1321" s="99"/>
      <c r="J1321" s="96"/>
    </row>
    <row r="1322" spans="3:10" s="97" customFormat="1" x14ac:dyDescent="0.3">
      <c r="C1322" s="99"/>
      <c r="J1322" s="96"/>
    </row>
    <row r="1323" spans="3:10" s="97" customFormat="1" x14ac:dyDescent="0.3">
      <c r="C1323" s="99"/>
      <c r="J1323" s="96"/>
    </row>
    <row r="1324" spans="3:10" s="97" customFormat="1" x14ac:dyDescent="0.3">
      <c r="C1324" s="99"/>
      <c r="J1324" s="96"/>
    </row>
    <row r="1325" spans="3:10" s="97" customFormat="1" x14ac:dyDescent="0.3">
      <c r="C1325" s="99"/>
      <c r="J1325" s="96"/>
    </row>
    <row r="1326" spans="3:10" s="97" customFormat="1" x14ac:dyDescent="0.3">
      <c r="C1326" s="99"/>
      <c r="J1326" s="96"/>
    </row>
    <row r="1327" spans="3:10" s="97" customFormat="1" x14ac:dyDescent="0.3">
      <c r="C1327" s="99"/>
      <c r="J1327" s="96"/>
    </row>
    <row r="1328" spans="3:10" s="97" customFormat="1" x14ac:dyDescent="0.3">
      <c r="C1328" s="99"/>
      <c r="J1328" s="96"/>
    </row>
    <row r="1329" spans="3:10" s="97" customFormat="1" x14ac:dyDescent="0.3">
      <c r="C1329" s="99"/>
      <c r="J1329" s="96"/>
    </row>
    <row r="1330" spans="3:10" s="97" customFormat="1" x14ac:dyDescent="0.3">
      <c r="C1330" s="99"/>
      <c r="J1330" s="96"/>
    </row>
    <row r="1331" spans="3:10" s="97" customFormat="1" x14ac:dyDescent="0.3">
      <c r="C1331" s="99"/>
      <c r="J1331" s="96"/>
    </row>
    <row r="1332" spans="3:10" s="97" customFormat="1" x14ac:dyDescent="0.3">
      <c r="C1332" s="99"/>
      <c r="J1332" s="96"/>
    </row>
    <row r="1333" spans="3:10" s="97" customFormat="1" x14ac:dyDescent="0.3">
      <c r="C1333" s="99"/>
      <c r="J1333" s="96"/>
    </row>
    <row r="1334" spans="3:10" s="97" customFormat="1" x14ac:dyDescent="0.3">
      <c r="C1334" s="99"/>
      <c r="J1334" s="96"/>
    </row>
    <row r="1335" spans="3:10" s="97" customFormat="1" x14ac:dyDescent="0.3">
      <c r="C1335" s="99"/>
      <c r="J1335" s="96"/>
    </row>
    <row r="1336" spans="3:10" s="97" customFormat="1" x14ac:dyDescent="0.3">
      <c r="C1336" s="99"/>
      <c r="J1336" s="96"/>
    </row>
    <row r="1337" spans="3:10" s="97" customFormat="1" x14ac:dyDescent="0.3">
      <c r="C1337" s="99"/>
      <c r="J1337" s="96"/>
    </row>
    <row r="1338" spans="3:10" s="97" customFormat="1" x14ac:dyDescent="0.3">
      <c r="C1338" s="99"/>
      <c r="J1338" s="96"/>
    </row>
    <row r="1339" spans="3:10" s="97" customFormat="1" x14ac:dyDescent="0.3">
      <c r="C1339" s="98"/>
      <c r="J1339" s="96"/>
    </row>
    <row r="1340" spans="3:10" s="97" customFormat="1" x14ac:dyDescent="0.3">
      <c r="C1340" s="98"/>
      <c r="J1340" s="96"/>
    </row>
    <row r="1341" spans="3:10" s="97" customFormat="1" x14ac:dyDescent="0.3">
      <c r="C1341" s="98"/>
      <c r="J1341" s="96"/>
    </row>
    <row r="1342" spans="3:10" s="97" customFormat="1" x14ac:dyDescent="0.3">
      <c r="C1342" s="98"/>
      <c r="J1342" s="96"/>
    </row>
    <row r="1343" spans="3:10" s="97" customFormat="1" x14ac:dyDescent="0.3">
      <c r="C1343" s="98"/>
      <c r="J1343" s="96"/>
    </row>
    <row r="1344" spans="3:10" s="97" customFormat="1" x14ac:dyDescent="0.3">
      <c r="C1344" s="98"/>
      <c r="J1344" s="96"/>
    </row>
    <row r="1345" spans="3:10" s="97" customFormat="1" x14ac:dyDescent="0.3">
      <c r="C1345" s="98"/>
      <c r="J1345" s="96"/>
    </row>
    <row r="1346" spans="3:10" s="97" customFormat="1" x14ac:dyDescent="0.3">
      <c r="C1346" s="98"/>
      <c r="J1346" s="96"/>
    </row>
    <row r="1347" spans="3:10" s="97" customFormat="1" x14ac:dyDescent="0.3">
      <c r="C1347" s="98"/>
      <c r="J1347" s="96"/>
    </row>
    <row r="1348" spans="3:10" s="97" customFormat="1" x14ac:dyDescent="0.3">
      <c r="C1348" s="98"/>
      <c r="J1348" s="96"/>
    </row>
    <row r="1349" spans="3:10" s="97" customFormat="1" x14ac:dyDescent="0.3">
      <c r="C1349" s="98"/>
      <c r="J1349" s="96"/>
    </row>
    <row r="1350" spans="3:10" s="97" customFormat="1" x14ac:dyDescent="0.3">
      <c r="C1350" s="98"/>
      <c r="J1350" s="96"/>
    </row>
    <row r="1351" spans="3:10" s="97" customFormat="1" x14ac:dyDescent="0.3">
      <c r="C1351" s="98"/>
      <c r="J1351" s="96"/>
    </row>
    <row r="1352" spans="3:10" s="97" customFormat="1" x14ac:dyDescent="0.3">
      <c r="C1352" s="98"/>
      <c r="J1352" s="96"/>
    </row>
    <row r="1353" spans="3:10" s="97" customFormat="1" x14ac:dyDescent="0.3">
      <c r="C1353" s="98"/>
      <c r="J1353" s="96"/>
    </row>
    <row r="1354" spans="3:10" s="97" customFormat="1" x14ac:dyDescent="0.3">
      <c r="C1354" s="98"/>
      <c r="J1354" s="96"/>
    </row>
    <row r="1355" spans="3:10" s="97" customFormat="1" x14ac:dyDescent="0.3">
      <c r="C1355" s="98"/>
      <c r="J1355" s="96"/>
    </row>
    <row r="1356" spans="3:10" s="97" customFormat="1" x14ac:dyDescent="0.3">
      <c r="C1356" s="98"/>
      <c r="J1356" s="96"/>
    </row>
    <row r="1357" spans="3:10" s="97" customFormat="1" x14ac:dyDescent="0.3">
      <c r="C1357" s="98"/>
      <c r="J1357" s="96"/>
    </row>
    <row r="1358" spans="3:10" s="97" customFormat="1" x14ac:dyDescent="0.3">
      <c r="C1358" s="98"/>
      <c r="J1358" s="96"/>
    </row>
    <row r="1359" spans="3:10" s="97" customFormat="1" x14ac:dyDescent="0.3">
      <c r="C1359" s="98"/>
      <c r="J1359" s="96"/>
    </row>
    <row r="1360" spans="3:10" s="97" customFormat="1" x14ac:dyDescent="0.3">
      <c r="C1360" s="98"/>
      <c r="J1360" s="96"/>
    </row>
    <row r="1361" spans="3:10" s="97" customFormat="1" x14ac:dyDescent="0.3">
      <c r="C1361" s="98"/>
      <c r="J1361" s="96"/>
    </row>
  </sheetData>
  <mergeCells count="4">
    <mergeCell ref="A1:I1"/>
    <mergeCell ref="A2:I2"/>
    <mergeCell ref="D9:D11"/>
    <mergeCell ref="D15:D17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71DB-1539-4A22-8F83-B034EB8BEFE6}">
  <sheetPr>
    <pageSetUpPr autoPageBreaks="0" fitToPage="1"/>
  </sheetPr>
  <dimension ref="A1:T1334"/>
  <sheetViews>
    <sheetView showGridLines="0" topLeftCell="A9" zoomScaleNormal="100" workbookViewId="0">
      <selection activeCell="D4" sqref="D4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5.269531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11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11" s="162" customFormat="1" ht="15.5" x14ac:dyDescent="0.35">
      <c r="A2" s="203" t="s">
        <v>193</v>
      </c>
      <c r="B2" s="203"/>
      <c r="C2" s="203"/>
      <c r="D2" s="203"/>
      <c r="E2" s="203"/>
      <c r="F2" s="203"/>
      <c r="G2" s="203"/>
      <c r="H2" s="203"/>
      <c r="I2" s="203"/>
    </row>
    <row r="3" spans="1:11" x14ac:dyDescent="0.3">
      <c r="E3" s="161"/>
      <c r="F3" s="161"/>
      <c r="G3" s="161"/>
    </row>
    <row r="6" spans="1:11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11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11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11" ht="15" customHeight="1" x14ac:dyDescent="0.3">
      <c r="A9" s="110"/>
      <c r="B9" s="164" t="s">
        <v>147</v>
      </c>
      <c r="C9" s="165"/>
      <c r="D9" s="204" t="s">
        <v>150</v>
      </c>
      <c r="E9" s="113" t="s">
        <v>9</v>
      </c>
      <c r="F9" s="151"/>
      <c r="G9" s="150" t="s">
        <v>151</v>
      </c>
      <c r="H9" s="137"/>
      <c r="I9" s="113"/>
      <c r="J9" s="119"/>
    </row>
    <row r="10" spans="1:11" s="97" customFormat="1" ht="11.5" x14ac:dyDescent="0.25">
      <c r="A10" s="106">
        <v>1</v>
      </c>
      <c r="B10" s="142" t="s">
        <v>33</v>
      </c>
      <c r="C10" s="116" t="s">
        <v>149</v>
      </c>
      <c r="D10" s="205"/>
      <c r="E10" s="106"/>
      <c r="F10" s="149"/>
      <c r="G10" s="106"/>
      <c r="H10" s="148">
        <v>75392045.859999999</v>
      </c>
      <c r="I10" s="147"/>
      <c r="K10" s="172"/>
    </row>
    <row r="11" spans="1:11" s="97" customFormat="1" ht="11.5" x14ac:dyDescent="0.25">
      <c r="A11" s="112"/>
      <c r="B11" s="141" t="s">
        <v>148</v>
      </c>
      <c r="C11" s="90"/>
      <c r="D11" s="206"/>
      <c r="E11" s="112" t="s">
        <v>17</v>
      </c>
      <c r="F11" s="146"/>
      <c r="G11" s="112" t="s">
        <v>152</v>
      </c>
      <c r="H11" s="129"/>
      <c r="I11" s="128"/>
    </row>
    <row r="12" spans="1:11" s="97" customFormat="1" ht="11.5" x14ac:dyDescent="0.25">
      <c r="B12" s="93"/>
      <c r="C12" s="99"/>
      <c r="D12" s="93"/>
      <c r="E12" s="93"/>
      <c r="F12" s="127"/>
      <c r="G12" s="93"/>
      <c r="H12" s="126"/>
      <c r="I12" s="93"/>
    </row>
    <row r="13" spans="1:11" s="97" customFormat="1" x14ac:dyDescent="0.3">
      <c r="A13" s="122" t="s">
        <v>153</v>
      </c>
      <c r="B13" s="122"/>
      <c r="C13" s="125"/>
      <c r="D13" s="122"/>
      <c r="E13" s="122"/>
      <c r="F13" s="124"/>
      <c r="G13" s="122"/>
      <c r="H13" s="123"/>
      <c r="I13" s="123"/>
    </row>
    <row r="14" spans="1:11" s="97" customFormat="1" x14ac:dyDescent="0.3">
      <c r="A14" s="122" t="s">
        <v>154</v>
      </c>
      <c r="B14" s="122"/>
      <c r="C14" s="125"/>
      <c r="D14" s="122"/>
      <c r="E14" s="122"/>
      <c r="F14" s="124"/>
      <c r="G14" s="122"/>
      <c r="H14" s="123"/>
      <c r="I14" s="122"/>
    </row>
    <row r="15" spans="1:11" s="97" customFormat="1" x14ac:dyDescent="0.3">
      <c r="A15" s="96"/>
      <c r="B15" s="118"/>
      <c r="C15" s="121"/>
      <c r="D15" s="118"/>
      <c r="E15" s="118"/>
      <c r="F15" s="120"/>
      <c r="G15" s="118"/>
      <c r="H15" s="119"/>
      <c r="I15" s="118"/>
    </row>
    <row r="16" spans="1:11" s="97" customFormat="1" ht="11.5" x14ac:dyDescent="0.25">
      <c r="A16" s="110"/>
      <c r="B16" s="92"/>
      <c r="C16" s="89"/>
      <c r="D16" s="117"/>
      <c r="E16" s="113"/>
      <c r="F16" s="108"/>
      <c r="G16" s="65"/>
      <c r="H16" s="107"/>
      <c r="I16" s="65"/>
    </row>
    <row r="17" spans="1:10" s="97" customFormat="1" ht="11.5" x14ac:dyDescent="0.25">
      <c r="A17" s="106"/>
      <c r="B17" s="93"/>
      <c r="C17" s="116"/>
      <c r="D17" s="115" t="s">
        <v>3</v>
      </c>
      <c r="E17" s="106"/>
      <c r="F17" s="105"/>
      <c r="G17" s="66"/>
      <c r="H17" s="104">
        <f>SUM(H10)</f>
        <v>75392045.859999999</v>
      </c>
      <c r="I17" s="66">
        <v>1</v>
      </c>
    </row>
    <row r="18" spans="1:10" s="97" customFormat="1" ht="11.5" x14ac:dyDescent="0.25">
      <c r="A18" s="103"/>
      <c r="B18" s="91"/>
      <c r="C18" s="90"/>
      <c r="D18" s="114"/>
      <c r="E18" s="112"/>
      <c r="F18" s="102"/>
      <c r="G18" s="67"/>
      <c r="H18" s="101"/>
      <c r="I18" s="67"/>
    </row>
    <row r="19" spans="1:10" s="97" customFormat="1" ht="11.5" x14ac:dyDescent="0.25">
      <c r="A19" s="110"/>
      <c r="B19" s="65"/>
      <c r="C19" s="57"/>
      <c r="D19" s="65" t="s">
        <v>4</v>
      </c>
      <c r="E19" s="113"/>
      <c r="F19" s="108"/>
      <c r="G19" s="65"/>
      <c r="H19" s="107"/>
      <c r="I19" s="65"/>
    </row>
    <row r="20" spans="1:10" s="97" customFormat="1" ht="11.5" x14ac:dyDescent="0.25">
      <c r="A20" s="106"/>
      <c r="B20" s="66"/>
      <c r="C20" s="57"/>
      <c r="D20" s="66" t="s">
        <v>18</v>
      </c>
      <c r="E20" s="106"/>
      <c r="F20" s="105"/>
      <c r="G20" s="66"/>
      <c r="H20" s="104">
        <v>0</v>
      </c>
      <c r="I20" s="66">
        <v>0</v>
      </c>
    </row>
    <row r="21" spans="1:10" s="97" customFormat="1" ht="11.5" x14ac:dyDescent="0.25">
      <c r="A21" s="103"/>
      <c r="B21" s="67"/>
      <c r="C21" s="56"/>
      <c r="D21" s="67" t="s">
        <v>19</v>
      </c>
      <c r="E21" s="112"/>
      <c r="F21" s="102"/>
      <c r="G21" s="67"/>
      <c r="H21" s="101"/>
      <c r="I21" s="67"/>
    </row>
    <row r="22" spans="1:10" s="111" customFormat="1" x14ac:dyDescent="0.3">
      <c r="A22" s="110"/>
      <c r="B22" s="65"/>
      <c r="C22" s="109"/>
      <c r="D22" s="65"/>
      <c r="E22" s="65"/>
      <c r="F22" s="108"/>
      <c r="G22" s="65"/>
      <c r="H22" s="107"/>
      <c r="I22" s="65"/>
      <c r="J22" s="97"/>
    </row>
    <row r="23" spans="1:10" x14ac:dyDescent="0.3">
      <c r="A23" s="106"/>
      <c r="B23" s="66"/>
      <c r="C23" s="57"/>
      <c r="D23" s="66" t="s">
        <v>6</v>
      </c>
      <c r="E23" s="66"/>
      <c r="F23" s="105"/>
      <c r="G23" s="66"/>
      <c r="H23" s="104">
        <f>SUM(H17:H21)</f>
        <v>75392045.859999999</v>
      </c>
      <c r="I23" s="66">
        <v>1</v>
      </c>
    </row>
    <row r="24" spans="1:10" s="97" customFormat="1" ht="11.5" x14ac:dyDescent="0.25">
      <c r="A24" s="103"/>
      <c r="B24" s="67"/>
      <c r="C24" s="56"/>
      <c r="D24" s="67"/>
      <c r="E24" s="67"/>
      <c r="F24" s="102"/>
      <c r="G24" s="67"/>
      <c r="H24" s="101"/>
      <c r="I24" s="67"/>
    </row>
    <row r="25" spans="1:10" s="97" customFormat="1" ht="11.5" x14ac:dyDescent="0.25">
      <c r="A25" s="110"/>
      <c r="B25" s="65"/>
      <c r="C25" s="109"/>
      <c r="D25" s="65"/>
      <c r="E25" s="65"/>
      <c r="F25" s="108"/>
      <c r="G25" s="65"/>
      <c r="H25" s="107"/>
      <c r="I25" s="65"/>
    </row>
    <row r="26" spans="1:10" s="97" customFormat="1" ht="11.5" x14ac:dyDescent="0.25">
      <c r="A26" s="106"/>
      <c r="B26" s="66"/>
      <c r="C26" s="57"/>
      <c r="D26" s="66" t="s">
        <v>24</v>
      </c>
      <c r="E26" s="66"/>
      <c r="F26" s="105"/>
      <c r="G26" s="66"/>
      <c r="H26" s="163">
        <f>'JAN 21, 2025'!H56</f>
        <v>18428388.050000001</v>
      </c>
      <c r="I26" s="66">
        <v>14</v>
      </c>
    </row>
    <row r="27" spans="1:10" s="97" customFormat="1" ht="11.5" x14ac:dyDescent="0.25">
      <c r="A27" s="103"/>
      <c r="B27" s="67"/>
      <c r="C27" s="56"/>
      <c r="D27" s="67"/>
      <c r="E27" s="67"/>
      <c r="F27" s="102"/>
      <c r="G27" s="67"/>
      <c r="H27" s="101"/>
      <c r="I27" s="67"/>
    </row>
    <row r="28" spans="1:10" s="97" customFormat="1" ht="11.5" x14ac:dyDescent="0.25">
      <c r="A28" s="110"/>
      <c r="B28" s="65"/>
      <c r="C28" s="109"/>
      <c r="D28" s="65" t="s">
        <v>6</v>
      </c>
      <c r="E28" s="65"/>
      <c r="F28" s="108"/>
      <c r="G28" s="65"/>
      <c r="H28" s="107"/>
      <c r="I28" s="65"/>
    </row>
    <row r="29" spans="1:10" s="97" customFormat="1" ht="11.5" x14ac:dyDescent="0.25">
      <c r="A29" s="106"/>
      <c r="B29" s="66"/>
      <c r="C29" s="57"/>
      <c r="D29" s="66" t="s">
        <v>20</v>
      </c>
      <c r="E29" s="66"/>
      <c r="F29" s="105"/>
      <c r="G29" s="66"/>
      <c r="H29" s="104">
        <f>SUM(H23+H26)</f>
        <v>93820433.909999996</v>
      </c>
      <c r="I29" s="66">
        <v>15</v>
      </c>
    </row>
    <row r="30" spans="1:10" s="97" customFormat="1" ht="11.5" x14ac:dyDescent="0.25">
      <c r="A30" s="103"/>
      <c r="B30" s="67"/>
      <c r="C30" s="56"/>
      <c r="D30" s="67" t="s">
        <v>21</v>
      </c>
      <c r="E30" s="67"/>
      <c r="F30" s="102"/>
      <c r="G30" s="67"/>
      <c r="H30" s="101"/>
      <c r="I30" s="67"/>
    </row>
    <row r="31" spans="1:10" s="97" customFormat="1" ht="11.5" x14ac:dyDescent="0.25">
      <c r="B31" s="93"/>
      <c r="C31" s="99"/>
      <c r="D31" s="93"/>
      <c r="E31" s="93"/>
      <c r="F31" s="100"/>
      <c r="G31" s="93"/>
      <c r="I31" s="93"/>
    </row>
    <row r="32" spans="1:10" s="97" customFormat="1" ht="11.5" x14ac:dyDescent="0.25">
      <c r="B32" s="93"/>
      <c r="C32" s="99"/>
      <c r="D32" s="93"/>
      <c r="E32" s="93"/>
      <c r="F32" s="100"/>
      <c r="G32" s="93"/>
      <c r="I32" s="93"/>
    </row>
    <row r="33" spans="2:9" s="97" customFormat="1" ht="11.5" x14ac:dyDescent="0.25">
      <c r="B33" s="93"/>
      <c r="C33" s="99"/>
      <c r="D33" s="93"/>
      <c r="E33" s="93"/>
      <c r="F33" s="100"/>
      <c r="G33" s="93"/>
      <c r="I33" s="93"/>
    </row>
    <row r="34" spans="2:9" s="97" customFormat="1" ht="11.5" x14ac:dyDescent="0.25">
      <c r="B34" s="93"/>
      <c r="C34" s="99"/>
      <c r="D34" s="93"/>
      <c r="E34" s="93"/>
      <c r="F34" s="100"/>
      <c r="G34" s="93"/>
      <c r="I34" s="93"/>
    </row>
    <row r="35" spans="2:9" s="97" customFormat="1" ht="11.5" x14ac:dyDescent="0.25">
      <c r="B35" s="93"/>
      <c r="C35" s="99"/>
      <c r="D35" s="93"/>
      <c r="E35" s="93"/>
      <c r="F35" s="100"/>
      <c r="G35" s="93"/>
      <c r="I35" s="93"/>
    </row>
    <row r="36" spans="2:9" s="97" customFormat="1" ht="11.5" x14ac:dyDescent="0.25">
      <c r="B36" s="93"/>
      <c r="C36" s="99"/>
      <c r="D36" s="93"/>
      <c r="E36" s="93"/>
      <c r="F36" s="100"/>
      <c r="G36" s="93"/>
      <c r="I36" s="93"/>
    </row>
    <row r="37" spans="2:9" s="97" customFormat="1" ht="11.5" x14ac:dyDescent="0.25">
      <c r="B37" s="93"/>
      <c r="C37" s="99"/>
      <c r="D37" s="93"/>
      <c r="E37" s="93"/>
      <c r="F37" s="100"/>
      <c r="G37" s="93"/>
      <c r="I37" s="93"/>
    </row>
    <row r="38" spans="2:9" s="97" customFormat="1" ht="11.5" x14ac:dyDescent="0.25">
      <c r="B38" s="93"/>
      <c r="C38" s="99"/>
      <c r="D38" s="93"/>
      <c r="E38" s="93"/>
      <c r="F38" s="100"/>
      <c r="G38" s="93"/>
      <c r="I38" s="93"/>
    </row>
    <row r="39" spans="2:9" s="97" customFormat="1" ht="11.5" x14ac:dyDescent="0.25">
      <c r="B39" s="93"/>
      <c r="C39" s="99"/>
      <c r="D39" s="93"/>
      <c r="E39" s="93"/>
      <c r="F39" s="100"/>
      <c r="G39" s="93"/>
      <c r="I39" s="93"/>
    </row>
    <row r="40" spans="2:9" s="97" customFormat="1" ht="11.5" x14ac:dyDescent="0.25">
      <c r="B40" s="93"/>
      <c r="C40" s="99"/>
      <c r="D40" s="93"/>
      <c r="E40" s="93"/>
      <c r="F40" s="100"/>
      <c r="G40" s="93"/>
      <c r="I40" s="93"/>
    </row>
    <row r="41" spans="2:9" s="97" customFormat="1" ht="11.5" x14ac:dyDescent="0.25">
      <c r="B41" s="93"/>
      <c r="C41" s="99"/>
      <c r="D41" s="93"/>
      <c r="E41" s="93"/>
      <c r="F41" s="100"/>
      <c r="G41" s="93"/>
      <c r="I41" s="93"/>
    </row>
    <row r="42" spans="2:9" s="97" customFormat="1" ht="11.5" x14ac:dyDescent="0.25">
      <c r="B42" s="93"/>
      <c r="C42" s="99"/>
      <c r="D42" s="93"/>
      <c r="E42" s="93"/>
      <c r="F42" s="100"/>
      <c r="G42" s="93"/>
      <c r="I42" s="93"/>
    </row>
    <row r="43" spans="2:9" s="97" customFormat="1" ht="11.5" x14ac:dyDescent="0.25">
      <c r="B43" s="93"/>
      <c r="C43" s="99"/>
      <c r="D43" s="93"/>
      <c r="E43" s="93"/>
      <c r="F43" s="100"/>
      <c r="G43" s="93"/>
      <c r="I43" s="93"/>
    </row>
    <row r="44" spans="2:9" s="97" customFormat="1" ht="11.5" x14ac:dyDescent="0.25">
      <c r="B44" s="93"/>
      <c r="C44" s="99"/>
      <c r="D44" s="93"/>
      <c r="E44" s="93"/>
      <c r="F44" s="100"/>
      <c r="G44" s="93"/>
      <c r="I44" s="93"/>
    </row>
    <row r="45" spans="2:9" s="97" customFormat="1" ht="11.5" x14ac:dyDescent="0.25">
      <c r="B45" s="93"/>
      <c r="C45" s="99"/>
      <c r="D45" s="93"/>
      <c r="E45" s="93"/>
      <c r="F45" s="100"/>
      <c r="G45" s="93"/>
      <c r="I45" s="93"/>
    </row>
    <row r="46" spans="2:9" s="97" customFormat="1" ht="11.5" x14ac:dyDescent="0.25">
      <c r="B46" s="93"/>
      <c r="C46" s="99"/>
      <c r="D46" s="93"/>
      <c r="E46" s="93"/>
      <c r="F46" s="100"/>
      <c r="G46" s="93"/>
      <c r="I46" s="93"/>
    </row>
    <row r="47" spans="2:9" s="97" customFormat="1" ht="11.5" x14ac:dyDescent="0.25">
      <c r="B47" s="93"/>
      <c r="C47" s="99"/>
      <c r="D47" s="93"/>
      <c r="E47" s="93"/>
      <c r="F47" s="100"/>
      <c r="G47" s="93"/>
      <c r="I47" s="93"/>
    </row>
    <row r="48" spans="2:9" s="97" customFormat="1" ht="11.5" x14ac:dyDescent="0.25">
      <c r="B48" s="93"/>
      <c r="C48" s="99"/>
      <c r="D48" s="93"/>
      <c r="E48" s="93"/>
      <c r="F48" s="100"/>
      <c r="G48" s="93"/>
      <c r="I48" s="93"/>
    </row>
    <row r="49" spans="2:9" s="97" customFormat="1" ht="11.5" x14ac:dyDescent="0.25">
      <c r="B49" s="93"/>
      <c r="C49" s="99"/>
      <c r="D49" s="93"/>
      <c r="E49" s="93"/>
      <c r="F49" s="100"/>
      <c r="G49" s="93"/>
      <c r="I49" s="93"/>
    </row>
    <row r="50" spans="2:9" s="97" customFormat="1" ht="11.5" x14ac:dyDescent="0.25">
      <c r="B50" s="93"/>
      <c r="C50" s="99"/>
      <c r="D50" s="93"/>
      <c r="E50" s="93"/>
      <c r="F50" s="100"/>
      <c r="G50" s="93"/>
      <c r="I50" s="93"/>
    </row>
    <row r="51" spans="2:9" x14ac:dyDescent="0.3">
      <c r="B51" s="93"/>
      <c r="C51" s="99"/>
      <c r="D51" s="93"/>
      <c r="E51" s="93"/>
      <c r="F51" s="100"/>
      <c r="G51" s="93"/>
      <c r="I51" s="93"/>
    </row>
    <row r="52" spans="2:9" x14ac:dyDescent="0.3">
      <c r="B52" s="93"/>
      <c r="C52" s="99"/>
      <c r="D52" s="93"/>
      <c r="E52" s="93"/>
      <c r="F52" s="100"/>
      <c r="G52" s="93"/>
      <c r="I52" s="93"/>
    </row>
    <row r="53" spans="2:9" x14ac:dyDescent="0.3">
      <c r="B53" s="93"/>
      <c r="C53" s="99"/>
      <c r="D53" s="93"/>
      <c r="E53" s="93"/>
      <c r="F53" s="100"/>
      <c r="G53" s="93"/>
      <c r="I53" s="93"/>
    </row>
    <row r="54" spans="2:9" x14ac:dyDescent="0.3">
      <c r="B54" s="93"/>
      <c r="C54" s="99"/>
      <c r="D54" s="93"/>
      <c r="E54" s="93"/>
      <c r="F54" s="100"/>
      <c r="G54" s="93"/>
      <c r="I54" s="93"/>
    </row>
    <row r="55" spans="2:9" x14ac:dyDescent="0.3">
      <c r="B55" s="93"/>
      <c r="C55" s="99"/>
      <c r="D55" s="93"/>
      <c r="E55" s="93"/>
      <c r="F55" s="100"/>
      <c r="G55" s="93"/>
      <c r="I55" s="93"/>
    </row>
    <row r="56" spans="2:9" x14ac:dyDescent="0.3">
      <c r="B56" s="93"/>
      <c r="C56" s="99"/>
      <c r="D56" s="93"/>
      <c r="E56" s="93"/>
      <c r="F56" s="100"/>
      <c r="G56" s="93"/>
      <c r="I56" s="93"/>
    </row>
    <row r="57" spans="2:9" x14ac:dyDescent="0.3">
      <c r="B57" s="93"/>
      <c r="C57" s="99"/>
      <c r="D57" s="93"/>
      <c r="E57" s="93"/>
      <c r="F57" s="100"/>
      <c r="G57" s="93"/>
      <c r="I57" s="93"/>
    </row>
    <row r="58" spans="2:9" x14ac:dyDescent="0.3">
      <c r="B58" s="93"/>
      <c r="C58" s="99"/>
      <c r="D58" s="93"/>
      <c r="E58" s="93"/>
      <c r="F58" s="100"/>
      <c r="G58" s="93"/>
      <c r="I58" s="93"/>
    </row>
    <row r="59" spans="2:9" x14ac:dyDescent="0.3">
      <c r="B59" s="93"/>
      <c r="C59" s="99"/>
      <c r="D59" s="93"/>
      <c r="E59" s="93"/>
      <c r="F59" s="100"/>
      <c r="G59" s="93"/>
      <c r="I59" s="93"/>
    </row>
    <row r="60" spans="2:9" x14ac:dyDescent="0.3">
      <c r="B60" s="93"/>
      <c r="C60" s="99"/>
      <c r="D60" s="93"/>
      <c r="E60" s="93"/>
      <c r="F60" s="100"/>
      <c r="G60" s="93"/>
      <c r="I60" s="93"/>
    </row>
    <row r="61" spans="2:9" x14ac:dyDescent="0.3">
      <c r="B61" s="93"/>
      <c r="C61" s="99"/>
      <c r="D61" s="93"/>
      <c r="E61" s="93"/>
      <c r="F61" s="100"/>
      <c r="G61" s="93"/>
      <c r="I61" s="93"/>
    </row>
    <row r="62" spans="2:9" x14ac:dyDescent="0.3">
      <c r="B62" s="93"/>
      <c r="C62" s="99"/>
      <c r="D62" s="93"/>
      <c r="E62" s="93"/>
      <c r="F62" s="100"/>
      <c r="G62" s="93"/>
      <c r="I62" s="93"/>
    </row>
    <row r="63" spans="2:9" x14ac:dyDescent="0.3">
      <c r="B63" s="93"/>
      <c r="C63" s="99"/>
      <c r="D63" s="93"/>
      <c r="E63" s="93"/>
      <c r="F63" s="100"/>
      <c r="G63" s="93"/>
      <c r="I63" s="93"/>
    </row>
    <row r="64" spans="2:9" x14ac:dyDescent="0.3">
      <c r="B64" s="93"/>
      <c r="C64" s="99"/>
      <c r="D64" s="93"/>
      <c r="E64" s="93"/>
      <c r="F64" s="100"/>
      <c r="G64" s="93"/>
      <c r="I64" s="93"/>
    </row>
    <row r="65" spans="2:9" x14ac:dyDescent="0.3">
      <c r="B65" s="93"/>
      <c r="C65" s="99"/>
      <c r="D65" s="93"/>
      <c r="E65" s="93"/>
      <c r="F65" s="100"/>
      <c r="G65" s="93"/>
      <c r="I65" s="93"/>
    </row>
    <row r="66" spans="2:9" x14ac:dyDescent="0.3">
      <c r="C66" s="99"/>
      <c r="D66" s="93"/>
      <c r="E66" s="93"/>
      <c r="F66" s="100"/>
      <c r="G66" s="93"/>
      <c r="I66" s="93"/>
    </row>
    <row r="67" spans="2:9" x14ac:dyDescent="0.3">
      <c r="C67" s="99"/>
      <c r="D67" s="93"/>
      <c r="E67" s="93"/>
      <c r="F67" s="100"/>
      <c r="G67" s="93"/>
      <c r="I67" s="93"/>
    </row>
    <row r="68" spans="2:9" x14ac:dyDescent="0.3">
      <c r="C68" s="99"/>
      <c r="D68" s="93"/>
      <c r="E68" s="93"/>
      <c r="F68" s="100"/>
      <c r="G68" s="93"/>
      <c r="I68" s="93"/>
    </row>
    <row r="69" spans="2:9" x14ac:dyDescent="0.3">
      <c r="C69" s="99"/>
      <c r="D69" s="93"/>
      <c r="E69" s="93"/>
      <c r="F69" s="100"/>
      <c r="G69" s="93"/>
      <c r="I69" s="93"/>
    </row>
    <row r="70" spans="2:9" x14ac:dyDescent="0.3">
      <c r="C70" s="99"/>
      <c r="D70" s="93"/>
      <c r="E70" s="93"/>
      <c r="F70" s="100"/>
      <c r="G70" s="93"/>
      <c r="I70" s="93"/>
    </row>
    <row r="71" spans="2:9" x14ac:dyDescent="0.3">
      <c r="C71" s="99"/>
      <c r="D71" s="93"/>
      <c r="E71" s="93"/>
      <c r="F71" s="100"/>
      <c r="G71" s="93"/>
      <c r="I71" s="93"/>
    </row>
    <row r="72" spans="2:9" x14ac:dyDescent="0.3">
      <c r="C72" s="99"/>
      <c r="D72" s="93"/>
      <c r="E72" s="93"/>
      <c r="F72" s="100"/>
      <c r="G72" s="93"/>
      <c r="I72" s="93"/>
    </row>
    <row r="73" spans="2:9" x14ac:dyDescent="0.3">
      <c r="C73" s="99"/>
      <c r="D73" s="93"/>
      <c r="E73" s="93"/>
      <c r="F73" s="100"/>
      <c r="G73" s="93"/>
      <c r="I73" s="93"/>
    </row>
    <row r="74" spans="2:9" x14ac:dyDescent="0.3">
      <c r="C74" s="99"/>
      <c r="D74" s="93"/>
      <c r="E74" s="93"/>
      <c r="F74" s="100"/>
      <c r="G74" s="93"/>
      <c r="I74" s="93"/>
    </row>
    <row r="75" spans="2:9" x14ac:dyDescent="0.3">
      <c r="C75" s="99"/>
      <c r="D75" s="93"/>
      <c r="E75" s="93"/>
      <c r="F75" s="100"/>
      <c r="G75" s="93"/>
      <c r="I75" s="93"/>
    </row>
    <row r="76" spans="2:9" x14ac:dyDescent="0.3">
      <c r="C76" s="99"/>
      <c r="D76" s="93"/>
      <c r="E76" s="93"/>
      <c r="F76" s="100"/>
      <c r="G76" s="93"/>
      <c r="I76" s="93"/>
    </row>
    <row r="77" spans="2:9" x14ac:dyDescent="0.3">
      <c r="C77" s="99"/>
      <c r="D77" s="93"/>
      <c r="E77" s="93"/>
      <c r="F77" s="100"/>
      <c r="G77" s="93"/>
      <c r="I77" s="93"/>
    </row>
    <row r="78" spans="2:9" x14ac:dyDescent="0.3">
      <c r="C78" s="99"/>
      <c r="D78" s="93"/>
      <c r="E78" s="93"/>
      <c r="G78" s="93"/>
      <c r="I78" s="93"/>
    </row>
    <row r="79" spans="2:9" x14ac:dyDescent="0.3">
      <c r="C79" s="99"/>
      <c r="D79" s="93"/>
      <c r="E79" s="93"/>
      <c r="G79" s="93"/>
      <c r="I79" s="93"/>
    </row>
    <row r="80" spans="2:9" x14ac:dyDescent="0.3">
      <c r="C80" s="99"/>
      <c r="D80" s="93"/>
      <c r="E80" s="93"/>
      <c r="G80" s="93"/>
      <c r="I80" s="93"/>
    </row>
    <row r="81" spans="3:9" x14ac:dyDescent="0.3">
      <c r="C81" s="99"/>
      <c r="D81" s="93"/>
      <c r="E81" s="93"/>
      <c r="G81" s="93"/>
      <c r="I81" s="93"/>
    </row>
    <row r="82" spans="3:9" x14ac:dyDescent="0.3">
      <c r="C82" s="99"/>
      <c r="D82" s="93"/>
      <c r="E82" s="93"/>
      <c r="G82" s="93"/>
      <c r="I82" s="93"/>
    </row>
    <row r="83" spans="3:9" x14ac:dyDescent="0.3">
      <c r="C83" s="99"/>
      <c r="D83" s="93"/>
      <c r="E83" s="93"/>
      <c r="G83" s="93"/>
      <c r="I83" s="93"/>
    </row>
    <row r="84" spans="3:9" x14ac:dyDescent="0.3">
      <c r="C84" s="99"/>
      <c r="D84" s="93"/>
      <c r="E84" s="93"/>
      <c r="G84" s="93"/>
      <c r="I84" s="93"/>
    </row>
    <row r="85" spans="3:9" x14ac:dyDescent="0.3">
      <c r="C85" s="99"/>
      <c r="D85" s="93"/>
      <c r="E85" s="93"/>
      <c r="G85" s="93"/>
      <c r="I85" s="93"/>
    </row>
    <row r="86" spans="3:9" x14ac:dyDescent="0.3">
      <c r="C86" s="99"/>
      <c r="D86" s="93"/>
      <c r="E86" s="93"/>
      <c r="G86" s="93"/>
      <c r="I86" s="93"/>
    </row>
    <row r="87" spans="3:9" x14ac:dyDescent="0.3">
      <c r="C87" s="99"/>
      <c r="D87" s="93"/>
      <c r="E87" s="93"/>
      <c r="G87" s="93"/>
      <c r="I87" s="93"/>
    </row>
    <row r="88" spans="3:9" x14ac:dyDescent="0.3">
      <c r="C88" s="99"/>
      <c r="D88" s="93"/>
      <c r="E88" s="93"/>
      <c r="G88" s="93"/>
      <c r="I88" s="93"/>
    </row>
    <row r="89" spans="3:9" x14ac:dyDescent="0.3">
      <c r="C89" s="99"/>
      <c r="D89" s="93"/>
      <c r="E89" s="93"/>
      <c r="G89" s="93"/>
      <c r="I89" s="93"/>
    </row>
    <row r="90" spans="3:9" x14ac:dyDescent="0.3">
      <c r="C90" s="99"/>
      <c r="D90" s="93"/>
      <c r="E90" s="93"/>
      <c r="G90" s="93"/>
      <c r="I90" s="93"/>
    </row>
    <row r="91" spans="3:9" x14ac:dyDescent="0.3">
      <c r="C91" s="99"/>
      <c r="D91" s="93"/>
      <c r="E91" s="93"/>
      <c r="G91" s="93"/>
      <c r="I91" s="93"/>
    </row>
    <row r="92" spans="3:9" x14ac:dyDescent="0.3">
      <c r="C92" s="99"/>
      <c r="D92" s="93"/>
      <c r="E92" s="93"/>
      <c r="G92" s="93"/>
      <c r="I92" s="93"/>
    </row>
    <row r="93" spans="3:9" x14ac:dyDescent="0.3">
      <c r="C93" s="99"/>
      <c r="D93" s="93"/>
      <c r="E93" s="93"/>
      <c r="G93" s="93"/>
      <c r="I93" s="93"/>
    </row>
    <row r="94" spans="3:9" x14ac:dyDescent="0.3">
      <c r="C94" s="99"/>
      <c r="D94" s="93"/>
      <c r="E94" s="93"/>
      <c r="G94" s="93"/>
      <c r="I94" s="93"/>
    </row>
    <row r="95" spans="3:9" x14ac:dyDescent="0.3">
      <c r="C95" s="99"/>
      <c r="D95" s="93"/>
      <c r="E95" s="93"/>
      <c r="G95" s="93"/>
      <c r="I95" s="93"/>
    </row>
    <row r="96" spans="3:9" x14ac:dyDescent="0.3">
      <c r="C96" s="99"/>
      <c r="D96" s="93"/>
      <c r="E96" s="93"/>
      <c r="G96" s="93"/>
      <c r="I96" s="93"/>
    </row>
    <row r="97" spans="3:9" x14ac:dyDescent="0.3">
      <c r="C97" s="99"/>
      <c r="D97" s="93"/>
      <c r="E97" s="93"/>
      <c r="G97" s="93"/>
      <c r="I97" s="93"/>
    </row>
    <row r="98" spans="3:9" x14ac:dyDescent="0.3">
      <c r="C98" s="99"/>
      <c r="D98" s="93"/>
      <c r="E98" s="93"/>
      <c r="G98" s="93"/>
      <c r="I98" s="93"/>
    </row>
    <row r="99" spans="3:9" x14ac:dyDescent="0.3">
      <c r="C99" s="99"/>
      <c r="D99" s="93"/>
      <c r="E99" s="93"/>
      <c r="G99" s="93"/>
      <c r="I99" s="93"/>
    </row>
    <row r="100" spans="3:9" x14ac:dyDescent="0.3">
      <c r="C100" s="99"/>
      <c r="D100" s="93"/>
      <c r="E100" s="93"/>
      <c r="G100" s="93"/>
      <c r="I100" s="93"/>
    </row>
    <row r="101" spans="3:9" x14ac:dyDescent="0.3">
      <c r="C101" s="99"/>
      <c r="D101" s="93"/>
      <c r="E101" s="93"/>
      <c r="G101" s="93"/>
      <c r="I101" s="93"/>
    </row>
    <row r="102" spans="3:9" x14ac:dyDescent="0.3">
      <c r="C102" s="99"/>
      <c r="D102" s="93"/>
      <c r="E102" s="93"/>
      <c r="G102" s="93"/>
      <c r="I102" s="93"/>
    </row>
    <row r="103" spans="3:9" x14ac:dyDescent="0.3">
      <c r="C103" s="99"/>
      <c r="D103" s="93"/>
      <c r="E103" s="93"/>
      <c r="G103" s="93"/>
      <c r="I103" s="93"/>
    </row>
    <row r="104" spans="3:9" x14ac:dyDescent="0.3">
      <c r="C104" s="99"/>
      <c r="D104" s="93"/>
      <c r="E104" s="93"/>
      <c r="G104" s="93"/>
      <c r="I104" s="93"/>
    </row>
    <row r="105" spans="3:9" x14ac:dyDescent="0.3">
      <c r="C105" s="99"/>
      <c r="D105" s="93"/>
      <c r="E105" s="93"/>
      <c r="G105" s="93"/>
      <c r="I105" s="93"/>
    </row>
    <row r="106" spans="3:9" x14ac:dyDescent="0.3">
      <c r="C106" s="99"/>
      <c r="D106" s="93"/>
      <c r="E106" s="93"/>
      <c r="G106" s="93"/>
      <c r="I106" s="93"/>
    </row>
    <row r="107" spans="3:9" x14ac:dyDescent="0.3">
      <c r="C107" s="99"/>
      <c r="D107" s="93"/>
      <c r="E107" s="93"/>
      <c r="G107" s="93"/>
      <c r="I107" s="93"/>
    </row>
    <row r="108" spans="3:9" x14ac:dyDescent="0.3">
      <c r="C108" s="99"/>
      <c r="D108" s="93"/>
      <c r="E108" s="93"/>
      <c r="G108" s="93"/>
      <c r="I108" s="93"/>
    </row>
    <row r="109" spans="3:9" x14ac:dyDescent="0.3">
      <c r="C109" s="99"/>
      <c r="D109" s="93"/>
      <c r="E109" s="93"/>
      <c r="G109" s="93"/>
      <c r="I109" s="93"/>
    </row>
    <row r="110" spans="3:9" x14ac:dyDescent="0.3">
      <c r="C110" s="99"/>
      <c r="D110" s="93"/>
      <c r="E110" s="93"/>
      <c r="G110" s="93"/>
      <c r="I110" s="93"/>
    </row>
    <row r="111" spans="3:9" x14ac:dyDescent="0.3">
      <c r="C111" s="99"/>
      <c r="D111" s="93"/>
      <c r="E111" s="93"/>
      <c r="G111" s="93"/>
      <c r="I111" s="93"/>
    </row>
    <row r="112" spans="3:9" x14ac:dyDescent="0.3">
      <c r="C112" s="99"/>
      <c r="D112" s="93"/>
      <c r="E112" s="93"/>
      <c r="G112" s="93"/>
      <c r="I112" s="93"/>
    </row>
    <row r="113" spans="3:9" x14ac:dyDescent="0.3">
      <c r="C113" s="99"/>
      <c r="D113" s="93"/>
      <c r="E113" s="93"/>
      <c r="G113" s="93"/>
      <c r="I113" s="93"/>
    </row>
    <row r="114" spans="3:9" x14ac:dyDescent="0.3">
      <c r="C114" s="99"/>
      <c r="D114" s="93"/>
      <c r="E114" s="93"/>
      <c r="G114" s="93"/>
      <c r="I114" s="93"/>
    </row>
    <row r="115" spans="3:9" x14ac:dyDescent="0.3">
      <c r="C115" s="99"/>
      <c r="D115" s="93"/>
      <c r="E115" s="93"/>
      <c r="G115" s="93"/>
      <c r="I115" s="93"/>
    </row>
    <row r="116" spans="3:9" x14ac:dyDescent="0.3">
      <c r="C116" s="99"/>
      <c r="D116" s="93"/>
      <c r="E116" s="93"/>
      <c r="G116" s="93"/>
      <c r="I116" s="93"/>
    </row>
    <row r="117" spans="3:9" x14ac:dyDescent="0.3">
      <c r="C117" s="99"/>
      <c r="D117" s="93"/>
      <c r="E117" s="93"/>
      <c r="G117" s="93"/>
      <c r="I117" s="93"/>
    </row>
    <row r="118" spans="3:9" x14ac:dyDescent="0.3">
      <c r="C118" s="99"/>
      <c r="D118" s="93"/>
      <c r="E118" s="93"/>
      <c r="G118" s="93"/>
      <c r="I118" s="93"/>
    </row>
    <row r="119" spans="3:9" x14ac:dyDescent="0.3">
      <c r="C119" s="99"/>
      <c r="D119" s="93"/>
      <c r="E119" s="93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G346" s="93"/>
      <c r="I346" s="93"/>
    </row>
    <row r="347" spans="3:9" x14ac:dyDescent="0.3">
      <c r="C347" s="99"/>
      <c r="D347" s="93"/>
      <c r="G347" s="93"/>
      <c r="I347" s="93"/>
    </row>
    <row r="348" spans="3:9" x14ac:dyDescent="0.3">
      <c r="C348" s="99"/>
      <c r="D348" s="93"/>
      <c r="G348" s="93"/>
      <c r="I348" s="93"/>
    </row>
    <row r="349" spans="3:9" x14ac:dyDescent="0.3">
      <c r="C349" s="99"/>
      <c r="D349" s="93"/>
      <c r="G349" s="93"/>
      <c r="I349" s="93"/>
    </row>
    <row r="350" spans="3:9" x14ac:dyDescent="0.3">
      <c r="C350" s="99"/>
      <c r="D350" s="93"/>
      <c r="G350" s="93"/>
      <c r="I350" s="93"/>
    </row>
    <row r="351" spans="3:9" x14ac:dyDescent="0.3">
      <c r="C351" s="99"/>
      <c r="D351" s="93"/>
      <c r="G351" s="93"/>
      <c r="I351" s="93"/>
    </row>
    <row r="352" spans="3:9" x14ac:dyDescent="0.3">
      <c r="C352" s="99"/>
      <c r="D352" s="93"/>
      <c r="G352" s="93"/>
      <c r="I352" s="93"/>
    </row>
    <row r="353" spans="3:9" x14ac:dyDescent="0.3">
      <c r="C353" s="99"/>
      <c r="D353" s="93"/>
      <c r="G353" s="93"/>
      <c r="I353" s="93"/>
    </row>
    <row r="354" spans="3:9" x14ac:dyDescent="0.3">
      <c r="C354" s="99"/>
      <c r="D354" s="93"/>
      <c r="G354" s="93"/>
      <c r="I354" s="93"/>
    </row>
    <row r="355" spans="3:9" x14ac:dyDescent="0.3">
      <c r="C355" s="99"/>
      <c r="D355" s="93"/>
      <c r="G355" s="93"/>
      <c r="I355" s="93"/>
    </row>
    <row r="356" spans="3:9" x14ac:dyDescent="0.3">
      <c r="C356" s="99"/>
      <c r="D356" s="93"/>
      <c r="G356" s="93"/>
      <c r="I356" s="93"/>
    </row>
    <row r="357" spans="3:9" x14ac:dyDescent="0.3">
      <c r="C357" s="99"/>
      <c r="D357" s="93"/>
      <c r="G357" s="93"/>
      <c r="I357" s="93"/>
    </row>
    <row r="358" spans="3:9" x14ac:dyDescent="0.3">
      <c r="C358" s="99"/>
      <c r="D358" s="93"/>
      <c r="G358" s="93"/>
      <c r="I358" s="93"/>
    </row>
    <row r="359" spans="3:9" x14ac:dyDescent="0.3">
      <c r="C359" s="99"/>
      <c r="D359" s="93"/>
      <c r="G359" s="93"/>
      <c r="I359" s="93"/>
    </row>
    <row r="360" spans="3:9" x14ac:dyDescent="0.3">
      <c r="C360" s="99"/>
      <c r="D360" s="93"/>
      <c r="G360" s="93"/>
      <c r="I360" s="93"/>
    </row>
    <row r="361" spans="3:9" x14ac:dyDescent="0.3">
      <c r="C361" s="99"/>
      <c r="D361" s="93"/>
      <c r="G361" s="93"/>
      <c r="I361" s="93"/>
    </row>
    <row r="362" spans="3:9" x14ac:dyDescent="0.3">
      <c r="C362" s="99"/>
      <c r="D362" s="93"/>
      <c r="G362" s="93"/>
      <c r="I362" s="93"/>
    </row>
    <row r="363" spans="3:9" x14ac:dyDescent="0.3">
      <c r="C363" s="99"/>
      <c r="D363" s="93"/>
      <c r="G363" s="93"/>
      <c r="I363" s="93"/>
    </row>
    <row r="364" spans="3:9" x14ac:dyDescent="0.3">
      <c r="C364" s="99"/>
      <c r="D364" s="93"/>
      <c r="G364" s="93"/>
      <c r="I364" s="93"/>
    </row>
    <row r="365" spans="3:9" x14ac:dyDescent="0.3">
      <c r="C365" s="99"/>
      <c r="D365" s="93"/>
      <c r="G365" s="93"/>
      <c r="I365" s="93"/>
    </row>
    <row r="366" spans="3:9" x14ac:dyDescent="0.3">
      <c r="C366" s="99"/>
      <c r="D366" s="93"/>
      <c r="G366" s="93"/>
      <c r="I366" s="93"/>
    </row>
    <row r="367" spans="3:9" x14ac:dyDescent="0.3">
      <c r="C367" s="99"/>
      <c r="D367" s="93"/>
      <c r="G367" s="93"/>
      <c r="I367" s="93"/>
    </row>
    <row r="368" spans="3:9" x14ac:dyDescent="0.3">
      <c r="C368" s="99"/>
      <c r="D368" s="93"/>
      <c r="G368" s="93"/>
      <c r="I368" s="93"/>
    </row>
    <row r="369" spans="3:9" x14ac:dyDescent="0.3">
      <c r="C369" s="99"/>
      <c r="D369" s="93"/>
      <c r="G369" s="93"/>
      <c r="I369" s="93"/>
    </row>
    <row r="370" spans="3:9" x14ac:dyDescent="0.3">
      <c r="C370" s="99"/>
      <c r="D370" s="93"/>
      <c r="G370" s="93"/>
      <c r="I370" s="93"/>
    </row>
    <row r="371" spans="3:9" x14ac:dyDescent="0.3">
      <c r="C371" s="99"/>
      <c r="G371" s="93"/>
      <c r="I371" s="93"/>
    </row>
    <row r="372" spans="3:9" x14ac:dyDescent="0.3">
      <c r="C372" s="99"/>
      <c r="G372" s="93"/>
      <c r="I372" s="93"/>
    </row>
    <row r="373" spans="3:9" x14ac:dyDescent="0.3">
      <c r="C373" s="99"/>
      <c r="G373" s="93"/>
      <c r="I373" s="93"/>
    </row>
    <row r="374" spans="3:9" x14ac:dyDescent="0.3">
      <c r="C374" s="99"/>
      <c r="G374" s="93"/>
      <c r="I374" s="93"/>
    </row>
    <row r="375" spans="3:9" x14ac:dyDescent="0.3">
      <c r="C375" s="99"/>
      <c r="G375" s="93"/>
      <c r="I375" s="93"/>
    </row>
    <row r="376" spans="3:9" x14ac:dyDescent="0.3">
      <c r="C376" s="99"/>
      <c r="G376" s="93"/>
      <c r="I376" s="93"/>
    </row>
    <row r="377" spans="3:9" x14ac:dyDescent="0.3">
      <c r="C377" s="99"/>
      <c r="G377" s="93"/>
      <c r="I377" s="93"/>
    </row>
    <row r="378" spans="3:9" x14ac:dyDescent="0.3">
      <c r="C378" s="99"/>
      <c r="G378" s="93"/>
      <c r="I378" s="93"/>
    </row>
    <row r="379" spans="3:9" x14ac:dyDescent="0.3">
      <c r="C379" s="99"/>
      <c r="G379" s="93"/>
      <c r="I379" s="93"/>
    </row>
    <row r="380" spans="3:9" x14ac:dyDescent="0.3">
      <c r="C380" s="99"/>
      <c r="G380" s="93"/>
      <c r="I380" s="93"/>
    </row>
    <row r="381" spans="3:9" x14ac:dyDescent="0.3">
      <c r="C381" s="99"/>
      <c r="G381" s="93"/>
      <c r="I381" s="93"/>
    </row>
    <row r="382" spans="3:9" x14ac:dyDescent="0.3">
      <c r="C382" s="99"/>
      <c r="G382" s="93"/>
      <c r="I382" s="93"/>
    </row>
    <row r="383" spans="3:9" x14ac:dyDescent="0.3">
      <c r="C383" s="99"/>
      <c r="G383" s="93"/>
      <c r="I383" s="93"/>
    </row>
    <row r="384" spans="3:9" x14ac:dyDescent="0.3">
      <c r="C384" s="99"/>
      <c r="G384" s="93"/>
      <c r="I384" s="93"/>
    </row>
    <row r="385" spans="3:9" x14ac:dyDescent="0.3">
      <c r="C385" s="99"/>
      <c r="G385" s="93"/>
      <c r="I385" s="93"/>
    </row>
    <row r="386" spans="3:9" x14ac:dyDescent="0.3">
      <c r="C386" s="99"/>
      <c r="G386" s="93"/>
      <c r="I386" s="93"/>
    </row>
    <row r="387" spans="3:9" x14ac:dyDescent="0.3">
      <c r="C387" s="99"/>
      <c r="G387" s="93"/>
      <c r="I387" s="93"/>
    </row>
    <row r="388" spans="3:9" x14ac:dyDescent="0.3">
      <c r="C388" s="99"/>
      <c r="G388" s="93"/>
      <c r="I388" s="93"/>
    </row>
    <row r="389" spans="3:9" x14ac:dyDescent="0.3">
      <c r="C389" s="99"/>
      <c r="G389" s="93"/>
      <c r="I389" s="93"/>
    </row>
    <row r="390" spans="3:9" x14ac:dyDescent="0.3">
      <c r="C390" s="99"/>
      <c r="G390" s="93"/>
      <c r="I390" s="93"/>
    </row>
    <row r="391" spans="3:9" x14ac:dyDescent="0.3">
      <c r="C391" s="99"/>
      <c r="G391" s="93"/>
      <c r="I391" s="93"/>
    </row>
    <row r="392" spans="3:9" x14ac:dyDescent="0.3">
      <c r="C392" s="99"/>
      <c r="G392" s="93"/>
      <c r="I392" s="93"/>
    </row>
    <row r="393" spans="3:9" x14ac:dyDescent="0.3">
      <c r="C393" s="99"/>
      <c r="G393" s="93"/>
      <c r="I393" s="93"/>
    </row>
    <row r="394" spans="3:9" x14ac:dyDescent="0.3">
      <c r="C394" s="99"/>
      <c r="G394" s="93"/>
      <c r="I394" s="93"/>
    </row>
    <row r="395" spans="3:9" x14ac:dyDescent="0.3">
      <c r="C395" s="99"/>
      <c r="G395" s="93"/>
      <c r="I395" s="93"/>
    </row>
    <row r="396" spans="3:9" x14ac:dyDescent="0.3">
      <c r="C396" s="99"/>
      <c r="G396" s="93"/>
      <c r="I396" s="93"/>
    </row>
    <row r="397" spans="3:9" x14ac:dyDescent="0.3">
      <c r="C397" s="99"/>
      <c r="G397" s="93"/>
      <c r="I397" s="93"/>
    </row>
    <row r="398" spans="3:9" x14ac:dyDescent="0.3">
      <c r="C398" s="99"/>
      <c r="G398" s="93"/>
      <c r="I398" s="93"/>
    </row>
    <row r="399" spans="3:9" x14ac:dyDescent="0.3">
      <c r="C399" s="99"/>
      <c r="G399" s="93"/>
      <c r="I399" s="93"/>
    </row>
    <row r="400" spans="3:9" x14ac:dyDescent="0.3">
      <c r="C400" s="99"/>
      <c r="G400" s="93"/>
      <c r="I400" s="93"/>
    </row>
    <row r="401" spans="3:9" x14ac:dyDescent="0.3">
      <c r="C401" s="99"/>
      <c r="G401" s="93"/>
      <c r="I401" s="93"/>
    </row>
    <row r="402" spans="3:9" x14ac:dyDescent="0.3">
      <c r="C402" s="99"/>
      <c r="G402" s="93"/>
      <c r="I402" s="93"/>
    </row>
    <row r="403" spans="3:9" x14ac:dyDescent="0.3">
      <c r="C403" s="99"/>
      <c r="G403" s="93"/>
      <c r="I403" s="93"/>
    </row>
    <row r="404" spans="3:9" x14ac:dyDescent="0.3">
      <c r="C404" s="99"/>
      <c r="G404" s="93"/>
      <c r="I404" s="93"/>
    </row>
    <row r="405" spans="3:9" x14ac:dyDescent="0.3">
      <c r="C405" s="99"/>
      <c r="G405" s="93"/>
      <c r="I405" s="93"/>
    </row>
    <row r="406" spans="3:9" x14ac:dyDescent="0.3">
      <c r="C406" s="99"/>
      <c r="G406" s="93"/>
      <c r="I406" s="93"/>
    </row>
    <row r="407" spans="3:9" x14ac:dyDescent="0.3">
      <c r="C407" s="99"/>
      <c r="G407" s="93"/>
      <c r="I407" s="93"/>
    </row>
    <row r="408" spans="3:9" x14ac:dyDescent="0.3">
      <c r="C408" s="99"/>
      <c r="G408" s="93"/>
      <c r="I408" s="93"/>
    </row>
    <row r="409" spans="3:9" x14ac:dyDescent="0.3">
      <c r="C409" s="99"/>
      <c r="G409" s="93"/>
      <c r="I409" s="93"/>
    </row>
    <row r="410" spans="3:9" x14ac:dyDescent="0.3">
      <c r="C410" s="99"/>
      <c r="G410" s="93"/>
      <c r="I410" s="93"/>
    </row>
    <row r="411" spans="3:9" x14ac:dyDescent="0.3">
      <c r="C411" s="99"/>
      <c r="G411" s="93"/>
      <c r="I411" s="93"/>
    </row>
    <row r="412" spans="3:9" x14ac:dyDescent="0.3">
      <c r="C412" s="99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I1035" s="93"/>
    </row>
    <row r="1036" spans="3:9" x14ac:dyDescent="0.3">
      <c r="C1036" s="99"/>
      <c r="I1036" s="93"/>
    </row>
    <row r="1037" spans="3:9" x14ac:dyDescent="0.3">
      <c r="C1037" s="99"/>
      <c r="I1037" s="93"/>
    </row>
    <row r="1038" spans="3:9" x14ac:dyDescent="0.3">
      <c r="C1038" s="99"/>
      <c r="I1038" s="93"/>
    </row>
    <row r="1039" spans="3:9" x14ac:dyDescent="0.3">
      <c r="C1039" s="99"/>
      <c r="I1039" s="93"/>
    </row>
    <row r="1040" spans="3:9" x14ac:dyDescent="0.3">
      <c r="C1040" s="99"/>
      <c r="I1040" s="93"/>
    </row>
    <row r="1041" spans="3:9" x14ac:dyDescent="0.3">
      <c r="C1041" s="99"/>
      <c r="I1041" s="93"/>
    </row>
    <row r="1042" spans="3:9" x14ac:dyDescent="0.3">
      <c r="C1042" s="99"/>
      <c r="I1042" s="93"/>
    </row>
    <row r="1043" spans="3:9" x14ac:dyDescent="0.3">
      <c r="C1043" s="99"/>
      <c r="I1043" s="93"/>
    </row>
    <row r="1044" spans="3:9" x14ac:dyDescent="0.3">
      <c r="C1044" s="99"/>
      <c r="I1044" s="93"/>
    </row>
    <row r="1045" spans="3:9" x14ac:dyDescent="0.3">
      <c r="C1045" s="99"/>
      <c r="I1045" s="93"/>
    </row>
    <row r="1046" spans="3:9" x14ac:dyDescent="0.3">
      <c r="C1046" s="99"/>
      <c r="I1046" s="93"/>
    </row>
    <row r="1047" spans="3:9" x14ac:dyDescent="0.3">
      <c r="C1047" s="99"/>
      <c r="I1047" s="93"/>
    </row>
    <row r="1048" spans="3:9" x14ac:dyDescent="0.3">
      <c r="C1048" s="99"/>
      <c r="I1048" s="93"/>
    </row>
    <row r="1049" spans="3:9" x14ac:dyDescent="0.3">
      <c r="C1049" s="99"/>
      <c r="I1049" s="93"/>
    </row>
    <row r="1050" spans="3:9" x14ac:dyDescent="0.3">
      <c r="C1050" s="99"/>
      <c r="I1050" s="93"/>
    </row>
    <row r="1051" spans="3:9" x14ac:dyDescent="0.3">
      <c r="C1051" s="99"/>
      <c r="I1051" s="93"/>
    </row>
    <row r="1052" spans="3:9" x14ac:dyDescent="0.3">
      <c r="C1052" s="99"/>
      <c r="I1052" s="93"/>
    </row>
    <row r="1053" spans="3:9" x14ac:dyDescent="0.3">
      <c r="C1053" s="99"/>
      <c r="I1053" s="93"/>
    </row>
    <row r="1054" spans="3:9" x14ac:dyDescent="0.3">
      <c r="C1054" s="99"/>
      <c r="I1054" s="93"/>
    </row>
    <row r="1055" spans="3:9" x14ac:dyDescent="0.3">
      <c r="C1055" s="99"/>
      <c r="I1055" s="93"/>
    </row>
    <row r="1056" spans="3:9" x14ac:dyDescent="0.3">
      <c r="C1056" s="99"/>
      <c r="I1056" s="93"/>
    </row>
    <row r="1057" spans="3:9" x14ac:dyDescent="0.3">
      <c r="C1057" s="99"/>
      <c r="I1057" s="93"/>
    </row>
    <row r="1058" spans="3:9" x14ac:dyDescent="0.3">
      <c r="C1058" s="99"/>
      <c r="I1058" s="93"/>
    </row>
    <row r="1059" spans="3:9" x14ac:dyDescent="0.3">
      <c r="C1059" s="99"/>
      <c r="I1059" s="93"/>
    </row>
    <row r="1060" spans="3:9" x14ac:dyDescent="0.3">
      <c r="C1060" s="99"/>
      <c r="I1060" s="93"/>
    </row>
    <row r="1061" spans="3:9" x14ac:dyDescent="0.3">
      <c r="C1061" s="99"/>
      <c r="I1061" s="93"/>
    </row>
    <row r="1062" spans="3:9" x14ac:dyDescent="0.3">
      <c r="C1062" s="99"/>
      <c r="I1062" s="93"/>
    </row>
    <row r="1063" spans="3:9" x14ac:dyDescent="0.3">
      <c r="C1063" s="99"/>
      <c r="I1063" s="93"/>
    </row>
    <row r="1064" spans="3:9" x14ac:dyDescent="0.3">
      <c r="C1064" s="99"/>
      <c r="I1064" s="93"/>
    </row>
    <row r="1065" spans="3:9" x14ac:dyDescent="0.3">
      <c r="C1065" s="99"/>
      <c r="I1065" s="93"/>
    </row>
    <row r="1066" spans="3:9" x14ac:dyDescent="0.3">
      <c r="C1066" s="99"/>
      <c r="I1066" s="93"/>
    </row>
    <row r="1067" spans="3:9" x14ac:dyDescent="0.3">
      <c r="C1067" s="99"/>
      <c r="I1067" s="93"/>
    </row>
    <row r="1068" spans="3:9" x14ac:dyDescent="0.3">
      <c r="C1068" s="99"/>
      <c r="I1068" s="93"/>
    </row>
    <row r="1069" spans="3:9" x14ac:dyDescent="0.3">
      <c r="C1069" s="99"/>
      <c r="I1069" s="93"/>
    </row>
    <row r="1070" spans="3:9" x14ac:dyDescent="0.3">
      <c r="C1070" s="99"/>
      <c r="I1070" s="93"/>
    </row>
    <row r="1071" spans="3:9" x14ac:dyDescent="0.3">
      <c r="C1071" s="99"/>
      <c r="I1071" s="93"/>
    </row>
    <row r="1072" spans="3:9" x14ac:dyDescent="0.3">
      <c r="C1072" s="99"/>
      <c r="I1072" s="93"/>
    </row>
    <row r="1073" spans="3:9" x14ac:dyDescent="0.3">
      <c r="C1073" s="99"/>
      <c r="I1073" s="93"/>
    </row>
    <row r="1074" spans="3:9" x14ac:dyDescent="0.3">
      <c r="C1074" s="99"/>
      <c r="I1074" s="93"/>
    </row>
    <row r="1075" spans="3:9" x14ac:dyDescent="0.3">
      <c r="C1075" s="99"/>
      <c r="I1075" s="93"/>
    </row>
    <row r="1076" spans="3:9" x14ac:dyDescent="0.3">
      <c r="C1076" s="99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20" x14ac:dyDescent="0.3">
      <c r="C1169" s="99"/>
    </row>
    <row r="1170" spans="3:20" x14ac:dyDescent="0.3">
      <c r="C1170" s="99"/>
    </row>
    <row r="1171" spans="3:20" x14ac:dyDescent="0.3">
      <c r="C1171" s="99"/>
    </row>
    <row r="1172" spans="3:20" x14ac:dyDescent="0.3">
      <c r="C1172" s="99"/>
    </row>
    <row r="1173" spans="3:20" x14ac:dyDescent="0.3">
      <c r="C1173" s="99"/>
    </row>
    <row r="1174" spans="3:20" x14ac:dyDescent="0.3">
      <c r="C1174" s="99"/>
    </row>
    <row r="1175" spans="3:20" s="97" customFormat="1" x14ac:dyDescent="0.3">
      <c r="C1175" s="99"/>
      <c r="J1175" s="96"/>
      <c r="K1175" s="96"/>
      <c r="L1175" s="96"/>
      <c r="M1175" s="96"/>
      <c r="N1175" s="96"/>
      <c r="O1175" s="96"/>
      <c r="P1175" s="96"/>
      <c r="Q1175" s="96"/>
      <c r="R1175" s="96"/>
      <c r="S1175" s="96"/>
      <c r="T1175" s="96"/>
    </row>
    <row r="1176" spans="3:20" s="97" customFormat="1" x14ac:dyDescent="0.3">
      <c r="C1176" s="99"/>
      <c r="J1176" s="96"/>
      <c r="K1176" s="96"/>
      <c r="L1176" s="96"/>
      <c r="M1176" s="96"/>
      <c r="N1176" s="96"/>
      <c r="O1176" s="96"/>
      <c r="P1176" s="96"/>
      <c r="Q1176" s="96"/>
      <c r="R1176" s="96"/>
      <c r="S1176" s="96"/>
      <c r="T1176" s="96"/>
    </row>
    <row r="1177" spans="3:20" s="97" customFormat="1" x14ac:dyDescent="0.3">
      <c r="C1177" s="99"/>
      <c r="J1177" s="96"/>
      <c r="K1177" s="96"/>
      <c r="L1177" s="96"/>
      <c r="M1177" s="96"/>
      <c r="N1177" s="96"/>
      <c r="O1177" s="96"/>
      <c r="P1177" s="96"/>
      <c r="Q1177" s="96"/>
      <c r="R1177" s="96"/>
      <c r="S1177" s="96"/>
      <c r="T1177" s="96"/>
    </row>
    <row r="1178" spans="3:20" s="97" customFormat="1" x14ac:dyDescent="0.3">
      <c r="C1178" s="99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</row>
    <row r="1179" spans="3:20" s="97" customFormat="1" x14ac:dyDescent="0.3">
      <c r="C1179" s="99"/>
      <c r="J1179" s="96"/>
      <c r="K1179" s="96"/>
      <c r="L1179" s="96"/>
      <c r="M1179" s="96"/>
      <c r="N1179" s="96"/>
      <c r="O1179" s="96"/>
      <c r="P1179" s="96"/>
      <c r="Q1179" s="96"/>
      <c r="R1179" s="96"/>
      <c r="S1179" s="96"/>
      <c r="T1179" s="96"/>
    </row>
    <row r="1180" spans="3:20" s="97" customFormat="1" x14ac:dyDescent="0.3">
      <c r="C1180" s="99"/>
      <c r="J1180" s="96"/>
      <c r="K1180" s="96"/>
      <c r="L1180" s="96"/>
      <c r="M1180" s="96"/>
      <c r="N1180" s="96"/>
      <c r="O1180" s="96"/>
      <c r="P1180" s="96"/>
      <c r="Q1180" s="96"/>
      <c r="R1180" s="96"/>
      <c r="S1180" s="96"/>
      <c r="T1180" s="96"/>
    </row>
    <row r="1181" spans="3:20" s="97" customFormat="1" x14ac:dyDescent="0.3">
      <c r="C1181" s="99"/>
      <c r="J1181" s="96"/>
      <c r="K1181" s="96"/>
      <c r="L1181" s="96"/>
      <c r="M1181" s="96"/>
      <c r="N1181" s="96"/>
      <c r="O1181" s="96"/>
      <c r="P1181" s="96"/>
      <c r="Q1181" s="96"/>
      <c r="R1181" s="96"/>
      <c r="S1181" s="96"/>
      <c r="T1181" s="96"/>
    </row>
    <row r="1182" spans="3:20" s="97" customFormat="1" x14ac:dyDescent="0.3">
      <c r="C1182" s="99"/>
      <c r="J1182" s="96"/>
      <c r="K1182" s="96"/>
      <c r="L1182" s="96"/>
      <c r="M1182" s="96"/>
      <c r="N1182" s="96"/>
      <c r="O1182" s="96"/>
      <c r="P1182" s="96"/>
      <c r="Q1182" s="96"/>
      <c r="R1182" s="96"/>
      <c r="S1182" s="96"/>
      <c r="T1182" s="96"/>
    </row>
    <row r="1183" spans="3:20" s="97" customFormat="1" x14ac:dyDescent="0.3">
      <c r="C1183" s="99"/>
      <c r="J1183" s="96"/>
      <c r="K1183" s="96"/>
      <c r="L1183" s="96"/>
      <c r="M1183" s="96"/>
      <c r="N1183" s="96"/>
      <c r="O1183" s="96"/>
      <c r="P1183" s="96"/>
      <c r="Q1183" s="96"/>
      <c r="R1183" s="96"/>
      <c r="S1183" s="96"/>
      <c r="T1183" s="96"/>
    </row>
    <row r="1184" spans="3:20" s="97" customFormat="1" x14ac:dyDescent="0.3">
      <c r="C1184" s="99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</row>
    <row r="1185" spans="3:20" s="97" customFormat="1" x14ac:dyDescent="0.3">
      <c r="C1185" s="99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</row>
    <row r="1186" spans="3:20" s="97" customFormat="1" x14ac:dyDescent="0.3">
      <c r="C1186" s="99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</row>
    <row r="1187" spans="3:20" s="97" customFormat="1" x14ac:dyDescent="0.3">
      <c r="C1187" s="99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</row>
    <row r="1188" spans="3:20" s="97" customFormat="1" x14ac:dyDescent="0.3">
      <c r="C1188" s="99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</row>
    <row r="1189" spans="3:20" s="97" customFormat="1" x14ac:dyDescent="0.3">
      <c r="C1189" s="99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</row>
    <row r="1190" spans="3:20" s="97" customFormat="1" x14ac:dyDescent="0.3">
      <c r="C1190" s="99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</row>
    <row r="1191" spans="3:20" x14ac:dyDescent="0.3">
      <c r="C1191" s="99"/>
    </row>
    <row r="1192" spans="3:20" x14ac:dyDescent="0.3">
      <c r="C1192" s="99"/>
    </row>
    <row r="1193" spans="3:20" x14ac:dyDescent="0.3">
      <c r="C1193" s="99"/>
    </row>
    <row r="1194" spans="3:20" x14ac:dyDescent="0.3">
      <c r="C1194" s="99"/>
    </row>
    <row r="1195" spans="3:20" x14ac:dyDescent="0.3">
      <c r="C1195" s="99"/>
    </row>
    <row r="1196" spans="3:20" x14ac:dyDescent="0.3">
      <c r="C1196" s="99"/>
    </row>
    <row r="1197" spans="3:20" x14ac:dyDescent="0.3">
      <c r="C1197" s="99"/>
    </row>
    <row r="1198" spans="3:20" s="97" customFormat="1" x14ac:dyDescent="0.3">
      <c r="C1198" s="99"/>
      <c r="J1198" s="96"/>
    </row>
    <row r="1199" spans="3:20" s="97" customFormat="1" x14ac:dyDescent="0.3">
      <c r="C1199" s="99"/>
      <c r="J1199" s="96"/>
    </row>
    <row r="1200" spans="3:20" s="97" customFormat="1" x14ac:dyDescent="0.3">
      <c r="C1200" s="99"/>
      <c r="J1200" s="96"/>
    </row>
    <row r="1201" spans="3:10" s="97" customFormat="1" x14ac:dyDescent="0.3">
      <c r="C1201" s="99"/>
      <c r="J1201" s="96"/>
    </row>
    <row r="1202" spans="3:10" s="97" customFormat="1" x14ac:dyDescent="0.3">
      <c r="C1202" s="99"/>
      <c r="J1202" s="96"/>
    </row>
    <row r="1203" spans="3:10" s="97" customFormat="1" x14ac:dyDescent="0.3">
      <c r="C1203" s="99"/>
      <c r="J1203" s="96"/>
    </row>
    <row r="1204" spans="3:10" s="97" customFormat="1" x14ac:dyDescent="0.3">
      <c r="C1204" s="99"/>
      <c r="J1204" s="96"/>
    </row>
    <row r="1205" spans="3:10" s="97" customFormat="1" x14ac:dyDescent="0.3">
      <c r="C1205" s="99"/>
      <c r="J1205" s="96"/>
    </row>
    <row r="1206" spans="3:10" s="97" customFormat="1" x14ac:dyDescent="0.3">
      <c r="C1206" s="99"/>
      <c r="J1206" s="96"/>
    </row>
    <row r="1207" spans="3:10" s="97" customFormat="1" x14ac:dyDescent="0.3">
      <c r="C1207" s="99"/>
      <c r="J1207" s="96"/>
    </row>
    <row r="1208" spans="3:10" s="97" customFormat="1" x14ac:dyDescent="0.3">
      <c r="C1208" s="99"/>
      <c r="J1208" s="96"/>
    </row>
    <row r="1209" spans="3:10" s="97" customFormat="1" x14ac:dyDescent="0.3">
      <c r="C1209" s="99"/>
      <c r="J1209" s="96"/>
    </row>
    <row r="1210" spans="3:10" s="97" customFormat="1" x14ac:dyDescent="0.3">
      <c r="C1210" s="99"/>
      <c r="J1210" s="96"/>
    </row>
    <row r="1211" spans="3:10" s="97" customFormat="1" x14ac:dyDescent="0.3">
      <c r="C1211" s="99"/>
      <c r="J1211" s="96"/>
    </row>
    <row r="1212" spans="3:10" s="97" customFormat="1" x14ac:dyDescent="0.3">
      <c r="C1212" s="99"/>
      <c r="J1212" s="96"/>
    </row>
    <row r="1213" spans="3:10" s="97" customFormat="1" x14ac:dyDescent="0.3">
      <c r="C1213" s="99"/>
      <c r="J1213" s="96"/>
    </row>
    <row r="1214" spans="3:10" s="97" customFormat="1" x14ac:dyDescent="0.3">
      <c r="C1214" s="99"/>
      <c r="J1214" s="96"/>
    </row>
    <row r="1215" spans="3:10" s="97" customFormat="1" x14ac:dyDescent="0.3">
      <c r="C1215" s="99"/>
      <c r="J1215" s="96"/>
    </row>
    <row r="1216" spans="3:10" s="97" customFormat="1" x14ac:dyDescent="0.3">
      <c r="C1216" s="99"/>
      <c r="J1216" s="96"/>
    </row>
    <row r="1217" spans="3:10" s="97" customFormat="1" x14ac:dyDescent="0.3">
      <c r="C1217" s="99"/>
      <c r="J1217" s="96"/>
    </row>
    <row r="1218" spans="3:10" s="97" customFormat="1" x14ac:dyDescent="0.3">
      <c r="C1218" s="99"/>
      <c r="J1218" s="96"/>
    </row>
    <row r="1219" spans="3:10" s="97" customFormat="1" x14ac:dyDescent="0.3">
      <c r="C1219" s="99"/>
      <c r="J1219" s="96"/>
    </row>
    <row r="1220" spans="3:10" s="97" customFormat="1" x14ac:dyDescent="0.3">
      <c r="C1220" s="99"/>
      <c r="J1220" s="96"/>
    </row>
    <row r="1221" spans="3:10" s="97" customFormat="1" x14ac:dyDescent="0.3">
      <c r="C1221" s="99"/>
      <c r="J1221" s="96"/>
    </row>
    <row r="1222" spans="3:10" s="97" customFormat="1" x14ac:dyDescent="0.3">
      <c r="C1222" s="99"/>
      <c r="J1222" s="96"/>
    </row>
    <row r="1223" spans="3:10" s="97" customFormat="1" x14ac:dyDescent="0.3">
      <c r="C1223" s="99"/>
      <c r="J1223" s="96"/>
    </row>
    <row r="1224" spans="3:10" s="97" customFormat="1" x14ac:dyDescent="0.3">
      <c r="C1224" s="99"/>
      <c r="J1224" s="96"/>
    </row>
    <row r="1225" spans="3:10" s="97" customFormat="1" x14ac:dyDescent="0.3">
      <c r="C1225" s="99"/>
      <c r="J1225" s="96"/>
    </row>
    <row r="1226" spans="3:10" s="97" customFormat="1" x14ac:dyDescent="0.3">
      <c r="C1226" s="99"/>
      <c r="J1226" s="96"/>
    </row>
    <row r="1227" spans="3:10" s="97" customFormat="1" x14ac:dyDescent="0.3">
      <c r="C1227" s="99"/>
      <c r="J1227" s="96"/>
    </row>
    <row r="1228" spans="3:10" s="97" customFormat="1" x14ac:dyDescent="0.3">
      <c r="C1228" s="99"/>
      <c r="J1228" s="96"/>
    </row>
    <row r="1229" spans="3:10" s="97" customFormat="1" x14ac:dyDescent="0.3">
      <c r="C1229" s="99"/>
      <c r="J1229" s="96"/>
    </row>
    <row r="1230" spans="3:10" s="97" customFormat="1" x14ac:dyDescent="0.3">
      <c r="C1230" s="99"/>
      <c r="J1230" s="96"/>
    </row>
    <row r="1231" spans="3:10" s="97" customFormat="1" x14ac:dyDescent="0.3">
      <c r="C1231" s="99"/>
      <c r="J1231" s="96"/>
    </row>
    <row r="1232" spans="3:10" s="97" customFormat="1" x14ac:dyDescent="0.3">
      <c r="C1232" s="99"/>
      <c r="J1232" s="96"/>
    </row>
    <row r="1233" spans="3:10" s="97" customFormat="1" x14ac:dyDescent="0.3">
      <c r="C1233" s="99"/>
      <c r="J1233" s="96"/>
    </row>
    <row r="1234" spans="3:10" s="97" customFormat="1" x14ac:dyDescent="0.3">
      <c r="C1234" s="99"/>
      <c r="J1234" s="96"/>
    </row>
    <row r="1235" spans="3:10" s="97" customFormat="1" x14ac:dyDescent="0.3">
      <c r="C1235" s="99"/>
      <c r="J1235" s="96"/>
    </row>
    <row r="1236" spans="3:10" s="97" customFormat="1" x14ac:dyDescent="0.3">
      <c r="C1236" s="99"/>
      <c r="J1236" s="96"/>
    </row>
    <row r="1237" spans="3:10" s="97" customFormat="1" x14ac:dyDescent="0.3">
      <c r="C1237" s="99"/>
      <c r="J1237" s="96"/>
    </row>
    <row r="1238" spans="3:10" s="97" customFormat="1" x14ac:dyDescent="0.3">
      <c r="C1238" s="99"/>
      <c r="J1238" s="96"/>
    </row>
    <row r="1239" spans="3:10" s="97" customFormat="1" x14ac:dyDescent="0.3">
      <c r="C1239" s="99"/>
      <c r="J1239" s="96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8"/>
      <c r="J1312" s="96"/>
    </row>
    <row r="1313" spans="3:10" s="97" customFormat="1" x14ac:dyDescent="0.3">
      <c r="C1313" s="98"/>
      <c r="J1313" s="96"/>
    </row>
    <row r="1314" spans="3:10" s="97" customFormat="1" x14ac:dyDescent="0.3">
      <c r="C1314" s="98"/>
      <c r="J1314" s="96"/>
    </row>
    <row r="1315" spans="3:10" s="97" customFormat="1" x14ac:dyDescent="0.3">
      <c r="C1315" s="98"/>
      <c r="J1315" s="96"/>
    </row>
    <row r="1316" spans="3:10" s="97" customFormat="1" x14ac:dyDescent="0.3">
      <c r="C1316" s="98"/>
      <c r="J1316" s="96"/>
    </row>
    <row r="1317" spans="3:10" s="97" customFormat="1" x14ac:dyDescent="0.3">
      <c r="C1317" s="98"/>
      <c r="J1317" s="96"/>
    </row>
    <row r="1318" spans="3:10" s="97" customFormat="1" x14ac:dyDescent="0.3">
      <c r="C1318" s="98"/>
      <c r="J1318" s="96"/>
    </row>
    <row r="1319" spans="3:10" s="97" customFormat="1" x14ac:dyDescent="0.3">
      <c r="C1319" s="98"/>
      <c r="J1319" s="96"/>
    </row>
    <row r="1320" spans="3:10" s="97" customFormat="1" x14ac:dyDescent="0.3">
      <c r="C1320" s="98"/>
      <c r="J1320" s="96"/>
    </row>
    <row r="1321" spans="3:10" s="97" customFormat="1" x14ac:dyDescent="0.3">
      <c r="C1321" s="98"/>
      <c r="J1321" s="96"/>
    </row>
    <row r="1322" spans="3:10" s="97" customFormat="1" x14ac:dyDescent="0.3">
      <c r="C1322" s="98"/>
      <c r="J1322" s="96"/>
    </row>
    <row r="1323" spans="3:10" s="97" customFormat="1" x14ac:dyDescent="0.3">
      <c r="C1323" s="98"/>
      <c r="J1323" s="96"/>
    </row>
    <row r="1324" spans="3:10" s="97" customFormat="1" x14ac:dyDescent="0.3">
      <c r="C1324" s="98"/>
      <c r="J1324" s="96"/>
    </row>
    <row r="1325" spans="3:10" s="97" customFormat="1" x14ac:dyDescent="0.3">
      <c r="C1325" s="98"/>
      <c r="J1325" s="96"/>
    </row>
    <row r="1326" spans="3:10" s="97" customFormat="1" x14ac:dyDescent="0.3">
      <c r="C1326" s="98"/>
      <c r="J1326" s="96"/>
    </row>
    <row r="1327" spans="3:10" s="97" customFormat="1" x14ac:dyDescent="0.3">
      <c r="C1327" s="98"/>
      <c r="J1327" s="96"/>
    </row>
    <row r="1328" spans="3:10" s="97" customFormat="1" x14ac:dyDescent="0.3">
      <c r="C1328" s="98"/>
      <c r="J1328" s="96"/>
    </row>
    <row r="1329" spans="3:10" s="97" customFormat="1" x14ac:dyDescent="0.3">
      <c r="C1329" s="98"/>
      <c r="J1329" s="96"/>
    </row>
    <row r="1330" spans="3:10" s="97" customFormat="1" x14ac:dyDescent="0.3">
      <c r="C1330" s="98"/>
      <c r="J1330" s="96"/>
    </row>
    <row r="1331" spans="3:10" s="97" customFormat="1" x14ac:dyDescent="0.3">
      <c r="C1331" s="98"/>
      <c r="J1331" s="96"/>
    </row>
    <row r="1332" spans="3:10" s="97" customFormat="1" x14ac:dyDescent="0.3">
      <c r="C1332" s="98"/>
      <c r="J1332" s="96"/>
    </row>
    <row r="1333" spans="3:10" s="97" customFormat="1" x14ac:dyDescent="0.3">
      <c r="C1333" s="98"/>
      <c r="J1333" s="96"/>
    </row>
    <row r="1334" spans="3:10" s="97" customFormat="1" x14ac:dyDescent="0.3">
      <c r="C1334" s="98"/>
      <c r="J1334" s="96"/>
    </row>
  </sheetData>
  <mergeCells count="3">
    <mergeCell ref="A1:I1"/>
    <mergeCell ref="A2:I2"/>
    <mergeCell ref="D9:D11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DF49-2037-4CDA-8244-D862A660FC6E}">
  <sheetPr>
    <pageSetUpPr autoPageBreaks="0" fitToPage="1"/>
  </sheetPr>
  <dimension ref="A1:T1376"/>
  <sheetViews>
    <sheetView showGridLines="0" topLeftCell="B61" zoomScale="124" zoomScaleNormal="124" workbookViewId="0">
      <selection activeCell="H68" sqref="H68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5.269531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11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11" s="162" customFormat="1" ht="15.5" x14ac:dyDescent="0.35">
      <c r="A2" s="203" t="s">
        <v>92</v>
      </c>
      <c r="B2" s="203"/>
      <c r="C2" s="203"/>
      <c r="D2" s="203"/>
      <c r="E2" s="203"/>
      <c r="F2" s="203"/>
      <c r="G2" s="203"/>
      <c r="H2" s="203"/>
      <c r="I2" s="203"/>
    </row>
    <row r="3" spans="1:11" x14ac:dyDescent="0.3">
      <c r="E3" s="161"/>
      <c r="F3" s="161"/>
      <c r="G3" s="161"/>
    </row>
    <row r="6" spans="1:11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11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11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11" ht="15" customHeight="1" x14ac:dyDescent="0.3">
      <c r="A9" s="110"/>
      <c r="B9" s="164" t="s">
        <v>129</v>
      </c>
      <c r="C9" s="165"/>
      <c r="D9" s="204" t="s">
        <v>26</v>
      </c>
      <c r="E9" s="113"/>
      <c r="F9" s="151"/>
      <c r="G9" s="150" t="s">
        <v>157</v>
      </c>
      <c r="H9" s="137"/>
      <c r="I9" s="113"/>
      <c r="J9" s="119"/>
    </row>
    <row r="10" spans="1:11" s="97" customFormat="1" ht="11.5" x14ac:dyDescent="0.25">
      <c r="A10" s="106">
        <v>1</v>
      </c>
      <c r="B10" s="142"/>
      <c r="C10" s="116" t="s">
        <v>130</v>
      </c>
      <c r="D10" s="205"/>
      <c r="E10" s="106" t="s">
        <v>17</v>
      </c>
      <c r="F10" s="149">
        <v>4618229</v>
      </c>
      <c r="G10" s="106"/>
      <c r="H10" s="148">
        <v>4159626.54</v>
      </c>
      <c r="I10" s="147"/>
      <c r="K10" s="172"/>
    </row>
    <row r="11" spans="1:11" s="97" customFormat="1" ht="11.5" x14ac:dyDescent="0.25">
      <c r="A11" s="112"/>
      <c r="B11" s="141" t="s">
        <v>44</v>
      </c>
      <c r="C11" s="90"/>
      <c r="D11" s="206"/>
      <c r="E11" s="106"/>
      <c r="F11" s="146"/>
      <c r="G11" s="93" t="s">
        <v>158</v>
      </c>
      <c r="H11" s="129"/>
      <c r="I11" s="128"/>
    </row>
    <row r="12" spans="1:11" ht="13" customHeight="1" x14ac:dyDescent="0.3">
      <c r="A12" s="110"/>
      <c r="B12" s="139" t="s">
        <v>106</v>
      </c>
      <c r="C12" s="109" t="s">
        <v>159</v>
      </c>
      <c r="D12" s="207" t="s">
        <v>108</v>
      </c>
      <c r="E12" s="113" t="s">
        <v>9</v>
      </c>
      <c r="F12" s="138"/>
      <c r="G12" s="113" t="s">
        <v>160</v>
      </c>
      <c r="H12" s="137"/>
      <c r="I12" s="113"/>
      <c r="J12" s="119"/>
    </row>
    <row r="13" spans="1:11" s="97" customFormat="1" ht="18.5" customHeight="1" x14ac:dyDescent="0.25">
      <c r="A13" s="136">
        <v>3</v>
      </c>
      <c r="B13" s="168">
        <v>74247</v>
      </c>
      <c r="C13" s="135"/>
      <c r="D13" s="208"/>
      <c r="E13" s="136"/>
      <c r="F13" s="133">
        <v>27911100</v>
      </c>
      <c r="G13" s="106"/>
      <c r="H13" s="132">
        <v>22950355.5</v>
      </c>
      <c r="I13" s="131"/>
    </row>
    <row r="14" spans="1:11" s="97" customFormat="1" ht="15.5" customHeight="1" x14ac:dyDescent="0.25">
      <c r="A14" s="112"/>
      <c r="B14" s="167" t="s">
        <v>131</v>
      </c>
      <c r="C14" s="171" t="s">
        <v>107</v>
      </c>
      <c r="D14" s="209"/>
      <c r="E14" s="136" t="s">
        <v>17</v>
      </c>
      <c r="F14" s="130"/>
      <c r="G14" s="106" t="s">
        <v>52</v>
      </c>
      <c r="H14" s="129"/>
      <c r="I14" s="128"/>
    </row>
    <row r="15" spans="1:11" ht="13" customHeight="1" x14ac:dyDescent="0.3">
      <c r="A15" s="110"/>
      <c r="B15" s="139" t="s">
        <v>132</v>
      </c>
      <c r="C15" s="109"/>
      <c r="D15" s="207" t="s">
        <v>26</v>
      </c>
      <c r="E15" s="113"/>
      <c r="F15" s="138"/>
      <c r="G15" s="113" t="s">
        <v>157</v>
      </c>
      <c r="H15" s="137"/>
      <c r="I15" s="113"/>
      <c r="J15" s="119"/>
    </row>
    <row r="16" spans="1:11" s="97" customFormat="1" ht="19" customHeight="1" x14ac:dyDescent="0.25">
      <c r="A16" s="136">
        <v>4</v>
      </c>
      <c r="B16" s="168"/>
      <c r="C16" s="135" t="s">
        <v>134</v>
      </c>
      <c r="D16" s="208"/>
      <c r="E16" s="136" t="s">
        <v>17</v>
      </c>
      <c r="F16" s="133">
        <v>2244262.5</v>
      </c>
      <c r="G16" s="106"/>
      <c r="H16" s="132">
        <v>2143031.5499999998</v>
      </c>
      <c r="I16" s="131"/>
    </row>
    <row r="17" spans="1:20" s="97" customFormat="1" ht="14" customHeight="1" x14ac:dyDescent="0.25">
      <c r="A17" s="112"/>
      <c r="B17" s="169" t="s">
        <v>133</v>
      </c>
      <c r="C17" s="171"/>
      <c r="D17" s="209"/>
      <c r="E17" s="106"/>
      <c r="F17" s="130"/>
      <c r="G17" s="136" t="s">
        <v>158</v>
      </c>
      <c r="H17" s="129"/>
      <c r="I17" s="128"/>
    </row>
    <row r="18" spans="1:20" ht="16" customHeight="1" x14ac:dyDescent="0.3">
      <c r="A18" s="110"/>
      <c r="B18" s="174" t="s">
        <v>135</v>
      </c>
      <c r="C18" s="173"/>
      <c r="D18" s="207" t="s">
        <v>26</v>
      </c>
      <c r="E18" s="113"/>
      <c r="F18" s="138"/>
      <c r="G18" s="113" t="s">
        <v>157</v>
      </c>
      <c r="H18" s="137"/>
      <c r="I18" s="113"/>
      <c r="J18" s="119"/>
    </row>
    <row r="19" spans="1:20" s="97" customFormat="1" ht="19" customHeight="1" x14ac:dyDescent="0.25">
      <c r="A19" s="136">
        <v>5</v>
      </c>
      <c r="B19" s="168"/>
      <c r="C19" s="135" t="s">
        <v>136</v>
      </c>
      <c r="D19" s="208"/>
      <c r="E19" s="150" t="s">
        <v>17</v>
      </c>
      <c r="F19" s="133">
        <v>3379498</v>
      </c>
      <c r="G19" s="106"/>
      <c r="H19" s="132">
        <v>3362164.01</v>
      </c>
      <c r="I19" s="131"/>
    </row>
    <row r="20" spans="1:20" s="97" customFormat="1" ht="11.5" x14ac:dyDescent="0.25">
      <c r="A20" s="112"/>
      <c r="B20" s="112" t="s">
        <v>120</v>
      </c>
      <c r="C20" s="56"/>
      <c r="D20" s="209"/>
      <c r="E20" s="136"/>
      <c r="F20" s="130"/>
      <c r="G20" s="106" t="s">
        <v>158</v>
      </c>
      <c r="H20" s="129"/>
      <c r="I20" s="128"/>
    </row>
    <row r="21" spans="1:20" ht="12.5" customHeight="1" x14ac:dyDescent="0.3">
      <c r="A21" s="110"/>
      <c r="B21" s="139" t="s">
        <v>118</v>
      </c>
      <c r="C21" s="109" t="s">
        <v>119</v>
      </c>
      <c r="D21" s="207" t="s">
        <v>122</v>
      </c>
      <c r="E21" s="113" t="s">
        <v>17</v>
      </c>
      <c r="F21" s="138"/>
      <c r="G21" s="113" t="s">
        <v>161</v>
      </c>
      <c r="H21" s="137"/>
      <c r="I21" s="113"/>
      <c r="J21" s="119"/>
    </row>
    <row r="22" spans="1:20" s="97" customFormat="1" ht="11.5" x14ac:dyDescent="0.25">
      <c r="A22" s="136">
        <v>6</v>
      </c>
      <c r="B22" s="168">
        <v>74227</v>
      </c>
      <c r="C22" s="135"/>
      <c r="D22" s="208"/>
      <c r="E22" s="136"/>
      <c r="F22" s="133">
        <v>7909500</v>
      </c>
      <c r="G22" s="106"/>
      <c r="H22" s="132">
        <v>8453440.0899999999</v>
      </c>
      <c r="I22" s="131"/>
    </row>
    <row r="23" spans="1:20" s="97" customFormat="1" ht="11.5" x14ac:dyDescent="0.25">
      <c r="A23" s="112"/>
      <c r="B23" s="112" t="s">
        <v>120</v>
      </c>
      <c r="C23" s="56" t="s">
        <v>121</v>
      </c>
      <c r="D23" s="209"/>
      <c r="E23" s="112" t="s">
        <v>9</v>
      </c>
      <c r="F23" s="130"/>
      <c r="G23" s="112" t="s">
        <v>162</v>
      </c>
      <c r="H23" s="129"/>
      <c r="I23" s="128"/>
      <c r="T23" s="97" t="s">
        <v>116</v>
      </c>
    </row>
    <row r="24" spans="1:20" ht="12.5" customHeight="1" x14ac:dyDescent="0.3">
      <c r="A24" s="110"/>
      <c r="B24" s="139" t="s">
        <v>137</v>
      </c>
      <c r="C24" s="109"/>
      <c r="D24" s="207" t="s">
        <v>26</v>
      </c>
      <c r="E24" s="113"/>
      <c r="F24" s="138"/>
      <c r="G24" s="113" t="s">
        <v>163</v>
      </c>
      <c r="H24" s="137"/>
      <c r="I24" s="113"/>
      <c r="J24" s="119"/>
    </row>
    <row r="25" spans="1:20" s="97" customFormat="1" ht="11.5" x14ac:dyDescent="0.25">
      <c r="A25" s="136">
        <v>7</v>
      </c>
      <c r="B25" s="168"/>
      <c r="C25" s="135" t="s">
        <v>139</v>
      </c>
      <c r="D25" s="208"/>
      <c r="E25" s="136" t="s">
        <v>17</v>
      </c>
      <c r="F25" s="133">
        <v>12357324</v>
      </c>
      <c r="G25" s="106"/>
      <c r="H25" s="132">
        <v>11502013.43</v>
      </c>
      <c r="I25" s="131"/>
    </row>
    <row r="26" spans="1:20" s="97" customFormat="1" ht="11.5" x14ac:dyDescent="0.25">
      <c r="A26" s="112"/>
      <c r="B26" s="112" t="s">
        <v>138</v>
      </c>
      <c r="C26" s="56"/>
      <c r="D26" s="209"/>
      <c r="E26" s="112"/>
      <c r="F26" s="130"/>
      <c r="G26" s="112" t="s">
        <v>164</v>
      </c>
      <c r="H26" s="129"/>
      <c r="I26" s="128"/>
    </row>
    <row r="27" spans="1:20" ht="12.5" customHeight="1" x14ac:dyDescent="0.3">
      <c r="A27" s="110"/>
      <c r="B27" s="139" t="s">
        <v>123</v>
      </c>
      <c r="C27" s="109" t="s">
        <v>125</v>
      </c>
      <c r="D27" s="207" t="s">
        <v>140</v>
      </c>
      <c r="E27" s="113" t="s">
        <v>9</v>
      </c>
      <c r="F27" s="138"/>
      <c r="G27" s="113" t="s">
        <v>165</v>
      </c>
      <c r="H27" s="137"/>
      <c r="I27" s="113"/>
      <c r="J27" s="119"/>
    </row>
    <row r="28" spans="1:20" s="97" customFormat="1" ht="11.5" x14ac:dyDescent="0.25">
      <c r="A28" s="136">
        <v>8</v>
      </c>
      <c r="B28" s="136"/>
      <c r="C28" s="135"/>
      <c r="D28" s="208"/>
      <c r="E28" s="106"/>
      <c r="F28" s="133">
        <v>22343585</v>
      </c>
      <c r="G28" s="106"/>
      <c r="H28" s="132">
        <v>19785000</v>
      </c>
      <c r="I28" s="131"/>
    </row>
    <row r="29" spans="1:20" s="97" customFormat="1" ht="11.5" x14ac:dyDescent="0.25">
      <c r="A29" s="112"/>
      <c r="B29" s="112" t="s">
        <v>124</v>
      </c>
      <c r="C29" s="56" t="s">
        <v>126</v>
      </c>
      <c r="D29" s="209"/>
      <c r="E29" s="112" t="s">
        <v>17</v>
      </c>
      <c r="F29" s="130"/>
      <c r="G29" s="112" t="s">
        <v>166</v>
      </c>
      <c r="H29" s="129"/>
      <c r="I29" s="128"/>
    </row>
    <row r="30" spans="1:20" ht="12.5" customHeight="1" x14ac:dyDescent="0.3">
      <c r="A30" s="110"/>
      <c r="B30" s="139" t="s">
        <v>93</v>
      </c>
      <c r="C30" s="109" t="s">
        <v>95</v>
      </c>
      <c r="D30" s="207" t="s">
        <v>97</v>
      </c>
      <c r="E30" s="113" t="s">
        <v>9</v>
      </c>
      <c r="F30" s="138"/>
      <c r="G30" s="113" t="s">
        <v>53</v>
      </c>
      <c r="H30" s="137"/>
      <c r="I30" s="113"/>
      <c r="J30" s="119"/>
    </row>
    <row r="31" spans="1:20" s="97" customFormat="1" ht="11.5" x14ac:dyDescent="0.25">
      <c r="A31" s="136">
        <v>9</v>
      </c>
      <c r="B31" s="136"/>
      <c r="C31" s="135"/>
      <c r="D31" s="208"/>
      <c r="E31" s="106"/>
      <c r="F31" s="133">
        <v>6970670</v>
      </c>
      <c r="G31" s="106"/>
      <c r="H31" s="132">
        <v>6592205.5199999996</v>
      </c>
      <c r="I31" s="131"/>
    </row>
    <row r="32" spans="1:20" s="97" customFormat="1" ht="11.5" x14ac:dyDescent="0.25">
      <c r="A32" s="112"/>
      <c r="B32" s="112" t="s">
        <v>94</v>
      </c>
      <c r="C32" s="56" t="s">
        <v>96</v>
      </c>
      <c r="D32" s="209"/>
      <c r="E32" s="112" t="s">
        <v>17</v>
      </c>
      <c r="F32" s="130"/>
      <c r="G32" s="112" t="s">
        <v>54</v>
      </c>
      <c r="H32" s="129"/>
      <c r="I32" s="128"/>
    </row>
    <row r="33" spans="1:9" s="97" customFormat="1" ht="11.5" x14ac:dyDescent="0.25">
      <c r="A33" s="106"/>
      <c r="B33" s="143" t="s">
        <v>102</v>
      </c>
      <c r="C33" s="89" t="s">
        <v>104</v>
      </c>
      <c r="D33" s="204" t="s">
        <v>64</v>
      </c>
      <c r="E33" s="113" t="s">
        <v>9</v>
      </c>
      <c r="F33" s="133"/>
      <c r="G33" s="106" t="s">
        <v>53</v>
      </c>
      <c r="H33" s="148"/>
      <c r="I33" s="147"/>
    </row>
    <row r="34" spans="1:9" s="97" customFormat="1" ht="11.5" x14ac:dyDescent="0.25">
      <c r="A34" s="106">
        <v>10</v>
      </c>
      <c r="B34" s="142">
        <v>5160001</v>
      </c>
      <c r="C34" s="116"/>
      <c r="D34" s="205"/>
      <c r="E34" s="106"/>
      <c r="F34" s="133">
        <v>4803567.9000000004</v>
      </c>
      <c r="G34" s="106"/>
      <c r="H34" s="148">
        <v>4230585.1100000003</v>
      </c>
      <c r="I34" s="147"/>
    </row>
    <row r="35" spans="1:9" s="97" customFormat="1" ht="11.5" x14ac:dyDescent="0.25">
      <c r="A35" s="106"/>
      <c r="B35" s="141" t="s">
        <v>103</v>
      </c>
      <c r="C35" s="90" t="s">
        <v>105</v>
      </c>
      <c r="D35" s="206"/>
      <c r="E35" s="106" t="s">
        <v>17</v>
      </c>
      <c r="F35" s="133"/>
      <c r="G35" s="106" t="s">
        <v>54</v>
      </c>
      <c r="H35" s="148"/>
      <c r="I35" s="147"/>
    </row>
    <row r="36" spans="1:9" s="97" customFormat="1" ht="11.5" x14ac:dyDescent="0.25">
      <c r="A36" s="113"/>
      <c r="B36" s="113" t="s">
        <v>141</v>
      </c>
      <c r="C36" s="109"/>
      <c r="D36" s="207" t="s">
        <v>26</v>
      </c>
      <c r="E36" s="113"/>
      <c r="F36" s="138"/>
      <c r="G36" s="113" t="s">
        <v>167</v>
      </c>
      <c r="H36" s="137"/>
      <c r="I36" s="170"/>
    </row>
    <row r="37" spans="1:9" s="97" customFormat="1" ht="11.5" x14ac:dyDescent="0.25">
      <c r="A37" s="106">
        <v>11</v>
      </c>
      <c r="B37" s="106"/>
      <c r="C37" s="57" t="s">
        <v>143</v>
      </c>
      <c r="D37" s="208"/>
      <c r="E37" s="106" t="s">
        <v>17</v>
      </c>
      <c r="F37" s="133">
        <v>4493000</v>
      </c>
      <c r="G37" s="106"/>
      <c r="H37" s="148">
        <v>4777967</v>
      </c>
      <c r="I37" s="147"/>
    </row>
    <row r="38" spans="1:9" s="97" customFormat="1" ht="11.5" x14ac:dyDescent="0.25">
      <c r="A38" s="112"/>
      <c r="B38" s="112" t="s">
        <v>142</v>
      </c>
      <c r="C38" s="56"/>
      <c r="D38" s="209"/>
      <c r="E38" s="112"/>
      <c r="F38" s="130"/>
      <c r="G38" s="112" t="s">
        <v>168</v>
      </c>
      <c r="H38" s="129"/>
      <c r="I38" s="128"/>
    </row>
    <row r="39" spans="1:9" s="97" customFormat="1" ht="11.5" x14ac:dyDescent="0.25">
      <c r="A39" s="106"/>
      <c r="B39" s="106" t="s">
        <v>169</v>
      </c>
      <c r="C39" s="57"/>
      <c r="D39" s="207" t="s">
        <v>26</v>
      </c>
      <c r="E39" s="106"/>
      <c r="F39" s="133"/>
      <c r="G39" s="106" t="s">
        <v>167</v>
      </c>
      <c r="H39" s="148"/>
      <c r="I39" s="147"/>
    </row>
    <row r="40" spans="1:9" s="97" customFormat="1" ht="11.5" x14ac:dyDescent="0.25">
      <c r="A40" s="106">
        <v>12</v>
      </c>
      <c r="B40" s="106"/>
      <c r="C40" s="57" t="s">
        <v>144</v>
      </c>
      <c r="D40" s="208"/>
      <c r="E40" s="106" t="s">
        <v>17</v>
      </c>
      <c r="F40" s="133">
        <v>6335161</v>
      </c>
      <c r="G40" s="106"/>
      <c r="H40" s="148">
        <v>6273018.3499999996</v>
      </c>
      <c r="I40" s="147"/>
    </row>
    <row r="41" spans="1:9" s="97" customFormat="1" ht="11.5" x14ac:dyDescent="0.25">
      <c r="A41" s="106"/>
      <c r="B41" s="106" t="s">
        <v>114</v>
      </c>
      <c r="C41" s="57"/>
      <c r="D41" s="209"/>
      <c r="E41" s="106"/>
      <c r="F41" s="133"/>
      <c r="G41" s="106" t="s">
        <v>168</v>
      </c>
      <c r="H41" s="148"/>
      <c r="I41" s="147"/>
    </row>
    <row r="42" spans="1:9" s="97" customFormat="1" ht="11.5" x14ac:dyDescent="0.25">
      <c r="A42" s="113"/>
      <c r="B42" s="113" t="s">
        <v>113</v>
      </c>
      <c r="C42" s="109" t="s">
        <v>115</v>
      </c>
      <c r="D42" s="207" t="s">
        <v>145</v>
      </c>
      <c r="E42" s="113"/>
      <c r="F42" s="138"/>
      <c r="G42" s="113" t="s">
        <v>167</v>
      </c>
      <c r="H42" s="137"/>
      <c r="I42" s="170"/>
    </row>
    <row r="43" spans="1:9" s="97" customFormat="1" ht="11.5" x14ac:dyDescent="0.25">
      <c r="A43" s="106">
        <v>13</v>
      </c>
      <c r="B43" s="106">
        <v>4592601</v>
      </c>
      <c r="C43" s="57"/>
      <c r="D43" s="208"/>
      <c r="E43" s="106" t="s">
        <v>17</v>
      </c>
      <c r="F43" s="133">
        <v>7571288</v>
      </c>
      <c r="G43" s="106"/>
      <c r="H43" s="148">
        <v>7563219.0999999996</v>
      </c>
      <c r="I43" s="147"/>
    </row>
    <row r="44" spans="1:9" s="97" customFormat="1" ht="11.5" x14ac:dyDescent="0.25">
      <c r="A44" s="112"/>
      <c r="B44" s="112" t="s">
        <v>114</v>
      </c>
      <c r="C44" s="56" t="s">
        <v>117</v>
      </c>
      <c r="D44" s="209"/>
      <c r="E44" s="112"/>
      <c r="F44" s="130"/>
      <c r="G44" s="112" t="s">
        <v>168</v>
      </c>
      <c r="H44" s="129"/>
      <c r="I44" s="128"/>
    </row>
    <row r="45" spans="1:9" s="97" customFormat="1" ht="11.5" x14ac:dyDescent="0.25">
      <c r="A45" s="106"/>
      <c r="B45" s="174" t="s">
        <v>109</v>
      </c>
      <c r="C45" s="173" t="s">
        <v>170</v>
      </c>
      <c r="D45" s="207" t="s">
        <v>112</v>
      </c>
      <c r="E45" s="113"/>
      <c r="F45" s="133"/>
      <c r="G45" s="106" t="s">
        <v>171</v>
      </c>
      <c r="H45" s="148"/>
      <c r="I45" s="147"/>
    </row>
    <row r="46" spans="1:9" s="97" customFormat="1" ht="11.5" x14ac:dyDescent="0.25">
      <c r="A46" s="106">
        <v>14</v>
      </c>
      <c r="B46" s="168">
        <v>19064</v>
      </c>
      <c r="C46" s="135"/>
      <c r="D46" s="208"/>
      <c r="E46" s="150" t="s">
        <v>17</v>
      </c>
      <c r="F46" s="133">
        <v>4876916</v>
      </c>
      <c r="G46" s="106"/>
      <c r="H46" s="148">
        <v>6985218.75</v>
      </c>
      <c r="I46" s="147"/>
    </row>
    <row r="47" spans="1:9" s="97" customFormat="1" ht="11.5" x14ac:dyDescent="0.25">
      <c r="A47" s="106"/>
      <c r="B47" s="112" t="s">
        <v>110</v>
      </c>
      <c r="C47" s="56" t="s">
        <v>111</v>
      </c>
      <c r="D47" s="209"/>
      <c r="E47" s="136"/>
      <c r="F47" s="133"/>
      <c r="G47" s="106" t="s">
        <v>172</v>
      </c>
      <c r="H47" s="148"/>
      <c r="I47" s="147"/>
    </row>
    <row r="48" spans="1:9" s="97" customFormat="1" ht="11.5" customHeight="1" x14ac:dyDescent="0.25">
      <c r="A48" s="110"/>
      <c r="B48" s="139" t="s">
        <v>98</v>
      </c>
      <c r="C48" s="109" t="s">
        <v>100</v>
      </c>
      <c r="D48" s="207" t="s">
        <v>146</v>
      </c>
      <c r="E48" s="113" t="s">
        <v>9</v>
      </c>
      <c r="F48" s="138"/>
      <c r="G48" s="113" t="s">
        <v>173</v>
      </c>
      <c r="H48" s="137"/>
      <c r="I48" s="113"/>
    </row>
    <row r="49" spans="1:10" s="97" customFormat="1" ht="11.5" x14ac:dyDescent="0.25">
      <c r="A49" s="136">
        <v>15</v>
      </c>
      <c r="B49" s="136"/>
      <c r="C49" s="135"/>
      <c r="D49" s="208"/>
      <c r="E49" s="106"/>
      <c r="F49" s="133">
        <v>6074497.4000000004</v>
      </c>
      <c r="G49" s="106"/>
      <c r="H49" s="132">
        <v>5593807.5499999998</v>
      </c>
      <c r="I49" s="131"/>
    </row>
    <row r="50" spans="1:10" s="97" customFormat="1" ht="11.5" x14ac:dyDescent="0.25">
      <c r="A50" s="112"/>
      <c r="B50" s="112" t="s">
        <v>99</v>
      </c>
      <c r="C50" s="56" t="s">
        <v>101</v>
      </c>
      <c r="D50" s="209"/>
      <c r="E50" s="112" t="s">
        <v>17</v>
      </c>
      <c r="F50" s="130"/>
      <c r="G50" s="112" t="s">
        <v>174</v>
      </c>
      <c r="H50" s="129"/>
      <c r="I50" s="128"/>
    </row>
    <row r="51" spans="1:10" ht="12.5" customHeight="1" x14ac:dyDescent="0.3">
      <c r="A51" s="110"/>
      <c r="B51" s="139" t="s">
        <v>175</v>
      </c>
      <c r="C51" s="109"/>
      <c r="D51" s="207" t="s">
        <v>177</v>
      </c>
      <c r="E51" s="113" t="s">
        <v>9</v>
      </c>
      <c r="F51" s="138"/>
      <c r="G51" s="113" t="s">
        <v>171</v>
      </c>
      <c r="H51" s="137"/>
      <c r="I51" s="113"/>
      <c r="J51" s="119"/>
    </row>
    <row r="52" spans="1:10" s="97" customFormat="1" ht="11.5" x14ac:dyDescent="0.25">
      <c r="A52" s="136">
        <v>16</v>
      </c>
      <c r="B52" s="136" t="s">
        <v>33</v>
      </c>
      <c r="C52" s="135" t="s">
        <v>176</v>
      </c>
      <c r="D52" s="208"/>
      <c r="E52" s="106"/>
      <c r="F52" s="133">
        <v>16814675</v>
      </c>
      <c r="G52" s="106"/>
      <c r="H52" s="132">
        <v>14798700</v>
      </c>
      <c r="I52" s="131"/>
    </row>
    <row r="53" spans="1:10" s="97" customFormat="1" ht="11.5" x14ac:dyDescent="0.25">
      <c r="A53" s="112"/>
      <c r="B53" s="112" t="s">
        <v>31</v>
      </c>
      <c r="C53" s="56"/>
      <c r="D53" s="209"/>
      <c r="E53" s="112" t="s">
        <v>17</v>
      </c>
      <c r="F53" s="130"/>
      <c r="G53" s="112" t="s">
        <v>172</v>
      </c>
      <c r="H53" s="129"/>
      <c r="I53" s="128"/>
    </row>
    <row r="54" spans="1:10" s="97" customFormat="1" ht="11.5" x14ac:dyDescent="0.25">
      <c r="B54" s="93"/>
      <c r="C54" s="99"/>
      <c r="D54" s="93"/>
      <c r="E54" s="93"/>
      <c r="F54" s="127"/>
      <c r="G54" s="93"/>
      <c r="H54" s="126"/>
      <c r="I54" s="93"/>
    </row>
    <row r="55" spans="1:10" s="97" customFormat="1" x14ac:dyDescent="0.3">
      <c r="A55" s="122" t="s">
        <v>128</v>
      </c>
      <c r="B55" s="122"/>
      <c r="C55" s="125"/>
      <c r="D55" s="122"/>
      <c r="E55" s="122"/>
      <c r="F55" s="124"/>
      <c r="G55" s="122"/>
      <c r="H55" s="123"/>
      <c r="I55" s="123"/>
    </row>
    <row r="56" spans="1:10" s="97" customFormat="1" x14ac:dyDescent="0.3">
      <c r="A56" s="122" t="s">
        <v>156</v>
      </c>
      <c r="B56" s="122"/>
      <c r="C56" s="125"/>
      <c r="D56" s="122"/>
      <c r="E56" s="122"/>
      <c r="F56" s="124"/>
      <c r="G56" s="122"/>
      <c r="H56" s="123"/>
      <c r="I56" s="122"/>
    </row>
    <row r="57" spans="1:10" s="97" customFormat="1" x14ac:dyDescent="0.3">
      <c r="A57" s="96"/>
      <c r="B57" s="118"/>
      <c r="C57" s="121"/>
      <c r="D57" s="118"/>
      <c r="E57" s="118"/>
      <c r="F57" s="120"/>
      <c r="G57" s="118"/>
      <c r="H57" s="119"/>
      <c r="I57" s="118"/>
    </row>
    <row r="58" spans="1:10" s="97" customFormat="1" ht="11.5" x14ac:dyDescent="0.25">
      <c r="A58" s="110"/>
      <c r="B58" s="92"/>
      <c r="C58" s="89"/>
      <c r="D58" s="117"/>
      <c r="E58" s="113"/>
      <c r="F58" s="108"/>
      <c r="G58" s="65"/>
      <c r="H58" s="107"/>
      <c r="I58" s="65"/>
    </row>
    <row r="59" spans="1:10" s="97" customFormat="1" ht="11.5" x14ac:dyDescent="0.25">
      <c r="A59" s="106"/>
      <c r="B59" s="93"/>
      <c r="C59" s="116"/>
      <c r="D59" s="115" t="s">
        <v>3</v>
      </c>
      <c r="E59" s="106"/>
      <c r="F59" s="105"/>
      <c r="G59" s="66"/>
      <c r="H59" s="104">
        <f>SUM(H13,H22,H34,H43,H46,H52)</f>
        <v>64981518.550000004</v>
      </c>
      <c r="I59" s="66">
        <v>6</v>
      </c>
    </row>
    <row r="60" spans="1:10" s="97" customFormat="1" ht="11.5" x14ac:dyDescent="0.25">
      <c r="A60" s="103"/>
      <c r="B60" s="91"/>
      <c r="C60" s="90"/>
      <c r="D60" s="114"/>
      <c r="E60" s="112"/>
      <c r="F60" s="102"/>
      <c r="G60" s="67"/>
      <c r="H60" s="101"/>
      <c r="I60" s="67"/>
    </row>
    <row r="61" spans="1:10" s="97" customFormat="1" ht="11.5" x14ac:dyDescent="0.25">
      <c r="A61" s="110"/>
      <c r="B61" s="65"/>
      <c r="C61" s="57"/>
      <c r="D61" s="65" t="s">
        <v>4</v>
      </c>
      <c r="E61" s="113"/>
      <c r="F61" s="108"/>
      <c r="G61" s="65"/>
      <c r="H61" s="107"/>
      <c r="I61" s="65"/>
    </row>
    <row r="62" spans="1:10" s="97" customFormat="1" ht="11.5" x14ac:dyDescent="0.25">
      <c r="A62" s="106"/>
      <c r="B62" s="66"/>
      <c r="C62" s="57"/>
      <c r="D62" s="66" t="s">
        <v>18</v>
      </c>
      <c r="E62" s="106"/>
      <c r="F62" s="105"/>
      <c r="G62" s="66"/>
      <c r="H62" s="104">
        <f>SUM(H10,H16,H19,H25,H28,H31,H37,H40,H49)</f>
        <v>64188833.949999996</v>
      </c>
      <c r="I62" s="66">
        <v>9</v>
      </c>
    </row>
    <row r="63" spans="1:10" s="97" customFormat="1" ht="11.5" x14ac:dyDescent="0.25">
      <c r="A63" s="103"/>
      <c r="B63" s="67"/>
      <c r="C63" s="56"/>
      <c r="D63" s="67" t="s">
        <v>19</v>
      </c>
      <c r="E63" s="112"/>
      <c r="F63" s="102"/>
      <c r="G63" s="67"/>
      <c r="H63" s="101"/>
      <c r="I63" s="67"/>
    </row>
    <row r="64" spans="1:10" s="111" customFormat="1" x14ac:dyDescent="0.3">
      <c r="A64" s="110"/>
      <c r="B64" s="65"/>
      <c r="C64" s="109"/>
      <c r="D64" s="65"/>
      <c r="E64" s="65"/>
      <c r="F64" s="108"/>
      <c r="G64" s="65"/>
      <c r="H64" s="107"/>
      <c r="I64" s="65"/>
      <c r="J64" s="97"/>
    </row>
    <row r="65" spans="1:9" x14ac:dyDescent="0.3">
      <c r="A65" s="106"/>
      <c r="B65" s="66"/>
      <c r="C65" s="57"/>
      <c r="D65" s="66" t="s">
        <v>6</v>
      </c>
      <c r="E65" s="66"/>
      <c r="F65" s="105"/>
      <c r="G65" s="66"/>
      <c r="H65" s="104">
        <f>SUM(H59:H63)</f>
        <v>129170352.5</v>
      </c>
      <c r="I65" s="66">
        <v>15</v>
      </c>
    </row>
    <row r="66" spans="1:9" s="97" customFormat="1" ht="11.5" x14ac:dyDescent="0.25">
      <c r="A66" s="103"/>
      <c r="B66" s="67"/>
      <c r="C66" s="56"/>
      <c r="D66" s="67"/>
      <c r="E66" s="67"/>
      <c r="F66" s="102"/>
      <c r="G66" s="67"/>
      <c r="H66" s="101"/>
      <c r="I66" s="67"/>
    </row>
    <row r="67" spans="1:9" s="97" customFormat="1" ht="11.5" x14ac:dyDescent="0.25">
      <c r="A67" s="110"/>
      <c r="B67" s="65"/>
      <c r="C67" s="109"/>
      <c r="D67" s="65"/>
      <c r="E67" s="65"/>
      <c r="F67" s="108"/>
      <c r="G67" s="65"/>
      <c r="H67" s="107"/>
      <c r="I67" s="65"/>
    </row>
    <row r="68" spans="1:9" s="97" customFormat="1" ht="11.5" x14ac:dyDescent="0.25">
      <c r="A68" s="106"/>
      <c r="B68" s="66"/>
      <c r="C68" s="57"/>
      <c r="D68" s="66" t="s">
        <v>24</v>
      </c>
      <c r="E68" s="66"/>
      <c r="F68" s="105"/>
      <c r="G68" s="66"/>
      <c r="H68" s="163">
        <f>'FEB 14, 2025 CMGC'!H29</f>
        <v>93820433.909999996</v>
      </c>
      <c r="I68" s="66">
        <v>15</v>
      </c>
    </row>
    <row r="69" spans="1:9" s="97" customFormat="1" ht="11.5" x14ac:dyDescent="0.25">
      <c r="A69" s="103"/>
      <c r="B69" s="67"/>
      <c r="C69" s="56"/>
      <c r="D69" s="67"/>
      <c r="E69" s="67"/>
      <c r="F69" s="102"/>
      <c r="G69" s="67"/>
      <c r="H69" s="101"/>
      <c r="I69" s="67"/>
    </row>
    <row r="70" spans="1:9" s="97" customFormat="1" ht="11.5" x14ac:dyDescent="0.25">
      <c r="A70" s="110"/>
      <c r="B70" s="65"/>
      <c r="C70" s="109"/>
      <c r="D70" s="65" t="s">
        <v>6</v>
      </c>
      <c r="E70" s="65"/>
      <c r="F70" s="108"/>
      <c r="G70" s="65"/>
      <c r="H70" s="107"/>
      <c r="I70" s="65"/>
    </row>
    <row r="71" spans="1:9" s="97" customFormat="1" ht="11.5" x14ac:dyDescent="0.25">
      <c r="A71" s="106"/>
      <c r="B71" s="66"/>
      <c r="C71" s="57"/>
      <c r="D71" s="66" t="s">
        <v>20</v>
      </c>
      <c r="E71" s="66"/>
      <c r="F71" s="105"/>
      <c r="G71" s="66"/>
      <c r="H71" s="104">
        <f>SUM(H65+H68)</f>
        <v>222990786.41</v>
      </c>
      <c r="I71" s="66">
        <f>SUM(I65,I68:I69)</f>
        <v>30</v>
      </c>
    </row>
    <row r="72" spans="1:9" s="97" customFormat="1" ht="11.5" x14ac:dyDescent="0.25">
      <c r="A72" s="103"/>
      <c r="B72" s="67"/>
      <c r="C72" s="56"/>
      <c r="D72" s="67" t="s">
        <v>21</v>
      </c>
      <c r="E72" s="67"/>
      <c r="F72" s="102"/>
      <c r="G72" s="67"/>
      <c r="H72" s="101"/>
      <c r="I72" s="67"/>
    </row>
    <row r="73" spans="1:9" s="97" customFormat="1" ht="11.5" x14ac:dyDescent="0.25">
      <c r="B73" s="93"/>
      <c r="C73" s="99"/>
      <c r="D73" s="93"/>
      <c r="E73" s="93"/>
      <c r="F73" s="100"/>
      <c r="G73" s="93"/>
      <c r="I73" s="93"/>
    </row>
    <row r="74" spans="1:9" s="97" customFormat="1" ht="11.5" x14ac:dyDescent="0.25">
      <c r="B74" s="93"/>
      <c r="C74" s="99"/>
      <c r="D74" s="93"/>
      <c r="E74" s="93"/>
      <c r="F74" s="100"/>
      <c r="G74" s="93"/>
      <c r="I74" s="93"/>
    </row>
    <row r="75" spans="1:9" s="97" customFormat="1" ht="11.5" x14ac:dyDescent="0.25">
      <c r="B75" s="93"/>
      <c r="C75" s="99"/>
      <c r="D75" s="93"/>
      <c r="E75" s="93"/>
      <c r="F75" s="100"/>
      <c r="G75" s="93"/>
      <c r="I75" s="93"/>
    </row>
    <row r="76" spans="1:9" s="97" customFormat="1" ht="11.5" x14ac:dyDescent="0.25">
      <c r="B76" s="93"/>
      <c r="C76" s="99"/>
      <c r="D76" s="93"/>
      <c r="E76" s="93"/>
      <c r="F76" s="100"/>
      <c r="G76" s="93"/>
      <c r="I76" s="93"/>
    </row>
    <row r="77" spans="1:9" s="97" customFormat="1" ht="11.5" x14ac:dyDescent="0.25">
      <c r="B77" s="93"/>
      <c r="C77" s="99"/>
      <c r="D77" s="93"/>
      <c r="E77" s="93"/>
      <c r="F77" s="100"/>
      <c r="G77" s="93"/>
      <c r="I77" s="93"/>
    </row>
    <row r="78" spans="1:9" s="97" customFormat="1" ht="11.5" x14ac:dyDescent="0.25">
      <c r="B78" s="93"/>
      <c r="C78" s="99"/>
      <c r="D78" s="93"/>
      <c r="E78" s="93"/>
      <c r="F78" s="100"/>
      <c r="G78" s="93"/>
      <c r="I78" s="93"/>
    </row>
    <row r="79" spans="1:9" s="97" customFormat="1" ht="11.5" x14ac:dyDescent="0.25">
      <c r="B79" s="93"/>
      <c r="C79" s="99"/>
      <c r="D79" s="93"/>
      <c r="E79" s="93"/>
      <c r="F79" s="100"/>
      <c r="G79" s="93"/>
      <c r="I79" s="93"/>
    </row>
    <row r="80" spans="1:9" s="97" customFormat="1" ht="11.5" x14ac:dyDescent="0.25">
      <c r="B80" s="93"/>
      <c r="C80" s="99"/>
      <c r="D80" s="93"/>
      <c r="E80" s="93"/>
      <c r="F80" s="100"/>
      <c r="G80" s="93"/>
      <c r="I80" s="93"/>
    </row>
    <row r="81" spans="2:9" s="97" customFormat="1" ht="11.5" x14ac:dyDescent="0.25">
      <c r="B81" s="93"/>
      <c r="C81" s="99"/>
      <c r="D81" s="93"/>
      <c r="E81" s="93"/>
      <c r="F81" s="100"/>
      <c r="G81" s="93"/>
      <c r="I81" s="93"/>
    </row>
    <row r="82" spans="2:9" s="97" customFormat="1" ht="11.5" x14ac:dyDescent="0.25">
      <c r="B82" s="93"/>
      <c r="C82" s="99"/>
      <c r="D82" s="93"/>
      <c r="E82" s="93"/>
      <c r="F82" s="100"/>
      <c r="G82" s="93"/>
      <c r="I82" s="93"/>
    </row>
    <row r="83" spans="2:9" s="97" customFormat="1" ht="11.5" x14ac:dyDescent="0.25">
      <c r="B83" s="93"/>
      <c r="C83" s="99"/>
      <c r="D83" s="93"/>
      <c r="E83" s="93"/>
      <c r="F83" s="100"/>
      <c r="G83" s="93"/>
      <c r="I83" s="93"/>
    </row>
    <row r="84" spans="2:9" s="97" customFormat="1" ht="11.5" x14ac:dyDescent="0.25">
      <c r="B84" s="93"/>
      <c r="C84" s="99"/>
      <c r="D84" s="93"/>
      <c r="E84" s="93"/>
      <c r="F84" s="100"/>
      <c r="G84" s="93"/>
      <c r="I84" s="93"/>
    </row>
    <row r="85" spans="2:9" s="97" customFormat="1" ht="11.5" x14ac:dyDescent="0.25">
      <c r="B85" s="93"/>
      <c r="C85" s="99"/>
      <c r="D85" s="93"/>
      <c r="E85" s="93"/>
      <c r="F85" s="100"/>
      <c r="G85" s="93"/>
      <c r="I85" s="93"/>
    </row>
    <row r="86" spans="2:9" s="97" customFormat="1" ht="11.5" x14ac:dyDescent="0.25">
      <c r="B86" s="93"/>
      <c r="C86" s="99"/>
      <c r="D86" s="93"/>
      <c r="E86" s="93"/>
      <c r="F86" s="100"/>
      <c r="G86" s="93"/>
      <c r="I86" s="93"/>
    </row>
    <row r="87" spans="2:9" s="97" customFormat="1" ht="11.5" x14ac:dyDescent="0.25">
      <c r="B87" s="93"/>
      <c r="C87" s="99"/>
      <c r="D87" s="93"/>
      <c r="E87" s="93"/>
      <c r="F87" s="100"/>
      <c r="G87" s="93"/>
      <c r="I87" s="93"/>
    </row>
    <row r="88" spans="2:9" s="97" customFormat="1" ht="11.5" x14ac:dyDescent="0.25">
      <c r="B88" s="93"/>
      <c r="C88" s="99"/>
      <c r="D88" s="93"/>
      <c r="E88" s="93"/>
      <c r="F88" s="100"/>
      <c r="G88" s="93"/>
      <c r="I88" s="93"/>
    </row>
    <row r="89" spans="2:9" s="97" customFormat="1" ht="11.5" x14ac:dyDescent="0.25">
      <c r="B89" s="93"/>
      <c r="C89" s="99"/>
      <c r="D89" s="93"/>
      <c r="E89" s="93"/>
      <c r="F89" s="100"/>
      <c r="G89" s="93"/>
      <c r="I89" s="93"/>
    </row>
    <row r="90" spans="2:9" s="97" customFormat="1" ht="11.5" x14ac:dyDescent="0.25">
      <c r="B90" s="93"/>
      <c r="C90" s="99"/>
      <c r="D90" s="93"/>
      <c r="E90" s="93"/>
      <c r="F90" s="100"/>
      <c r="G90" s="93"/>
      <c r="I90" s="93"/>
    </row>
    <row r="91" spans="2:9" s="97" customFormat="1" ht="11.5" x14ac:dyDescent="0.25">
      <c r="B91" s="93"/>
      <c r="C91" s="99"/>
      <c r="D91" s="93"/>
      <c r="E91" s="93"/>
      <c r="F91" s="100"/>
      <c r="G91" s="93"/>
      <c r="I91" s="93"/>
    </row>
    <row r="92" spans="2:9" s="97" customFormat="1" ht="11.5" x14ac:dyDescent="0.25">
      <c r="B92" s="93"/>
      <c r="C92" s="99"/>
      <c r="D92" s="93"/>
      <c r="E92" s="93"/>
      <c r="F92" s="100"/>
      <c r="G92" s="93"/>
      <c r="I92" s="93"/>
    </row>
    <row r="93" spans="2:9" x14ac:dyDescent="0.3">
      <c r="B93" s="93"/>
      <c r="C93" s="99"/>
      <c r="D93" s="93"/>
      <c r="E93" s="93"/>
      <c r="F93" s="100"/>
      <c r="G93" s="93"/>
      <c r="I93" s="93"/>
    </row>
    <row r="94" spans="2:9" x14ac:dyDescent="0.3">
      <c r="B94" s="93"/>
      <c r="C94" s="99"/>
      <c r="D94" s="93"/>
      <c r="E94" s="93"/>
      <c r="F94" s="100"/>
      <c r="G94" s="93"/>
      <c r="I94" s="93"/>
    </row>
    <row r="95" spans="2:9" x14ac:dyDescent="0.3">
      <c r="B95" s="93"/>
      <c r="C95" s="99"/>
      <c r="D95" s="93"/>
      <c r="E95" s="93"/>
      <c r="F95" s="100"/>
      <c r="G95" s="93"/>
      <c r="I95" s="93"/>
    </row>
    <row r="96" spans="2:9" x14ac:dyDescent="0.3">
      <c r="B96" s="93"/>
      <c r="C96" s="99"/>
      <c r="D96" s="93"/>
      <c r="E96" s="93"/>
      <c r="F96" s="100"/>
      <c r="G96" s="93"/>
      <c r="I96" s="93"/>
    </row>
    <row r="97" spans="2:9" x14ac:dyDescent="0.3">
      <c r="B97" s="93"/>
      <c r="C97" s="99"/>
      <c r="D97" s="93"/>
      <c r="E97" s="93"/>
      <c r="F97" s="100"/>
      <c r="G97" s="93"/>
      <c r="I97" s="93"/>
    </row>
    <row r="98" spans="2:9" x14ac:dyDescent="0.3">
      <c r="B98" s="93"/>
      <c r="C98" s="99"/>
      <c r="D98" s="93"/>
      <c r="E98" s="93"/>
      <c r="F98" s="100"/>
      <c r="G98" s="93"/>
      <c r="I98" s="93"/>
    </row>
    <row r="99" spans="2:9" x14ac:dyDescent="0.3">
      <c r="B99" s="93"/>
      <c r="C99" s="99"/>
      <c r="D99" s="93"/>
      <c r="E99" s="93"/>
      <c r="F99" s="100"/>
      <c r="G99" s="93"/>
      <c r="I99" s="93"/>
    </row>
    <row r="100" spans="2:9" x14ac:dyDescent="0.3">
      <c r="B100" s="93"/>
      <c r="C100" s="99"/>
      <c r="D100" s="93"/>
      <c r="E100" s="93"/>
      <c r="F100" s="100"/>
      <c r="G100" s="93"/>
      <c r="I100" s="93"/>
    </row>
    <row r="101" spans="2:9" x14ac:dyDescent="0.3">
      <c r="B101" s="93"/>
      <c r="C101" s="99"/>
      <c r="D101" s="93"/>
      <c r="E101" s="93"/>
      <c r="F101" s="100"/>
      <c r="G101" s="93"/>
      <c r="I101" s="93"/>
    </row>
    <row r="102" spans="2:9" x14ac:dyDescent="0.3">
      <c r="B102" s="93"/>
      <c r="C102" s="99"/>
      <c r="D102" s="93"/>
      <c r="E102" s="93"/>
      <c r="F102" s="100"/>
      <c r="G102" s="93"/>
      <c r="I102" s="93"/>
    </row>
    <row r="103" spans="2:9" x14ac:dyDescent="0.3">
      <c r="B103" s="93"/>
      <c r="C103" s="99"/>
      <c r="D103" s="93"/>
      <c r="E103" s="93"/>
      <c r="F103" s="100"/>
      <c r="G103" s="93"/>
      <c r="I103" s="93"/>
    </row>
    <row r="104" spans="2:9" x14ac:dyDescent="0.3">
      <c r="B104" s="93"/>
      <c r="C104" s="99"/>
      <c r="D104" s="93"/>
      <c r="E104" s="93"/>
      <c r="F104" s="100"/>
      <c r="G104" s="93"/>
      <c r="I104" s="93"/>
    </row>
    <row r="105" spans="2:9" x14ac:dyDescent="0.3">
      <c r="B105" s="93"/>
      <c r="C105" s="99"/>
      <c r="D105" s="93"/>
      <c r="E105" s="93"/>
      <c r="F105" s="100"/>
      <c r="G105" s="93"/>
      <c r="I105" s="93"/>
    </row>
    <row r="106" spans="2:9" x14ac:dyDescent="0.3">
      <c r="B106" s="93"/>
      <c r="C106" s="99"/>
      <c r="D106" s="93"/>
      <c r="E106" s="93"/>
      <c r="F106" s="100"/>
      <c r="G106" s="93"/>
      <c r="I106" s="93"/>
    </row>
    <row r="107" spans="2:9" x14ac:dyDescent="0.3">
      <c r="B107" s="93"/>
      <c r="C107" s="99"/>
      <c r="D107" s="93"/>
      <c r="E107" s="93"/>
      <c r="F107" s="100"/>
      <c r="G107" s="93"/>
      <c r="I107" s="93"/>
    </row>
    <row r="108" spans="2:9" x14ac:dyDescent="0.3">
      <c r="C108" s="99"/>
      <c r="D108" s="93"/>
      <c r="E108" s="93"/>
      <c r="F108" s="100"/>
      <c r="G108" s="93"/>
      <c r="I108" s="93"/>
    </row>
    <row r="109" spans="2:9" x14ac:dyDescent="0.3">
      <c r="C109" s="99"/>
      <c r="D109" s="93"/>
      <c r="E109" s="93"/>
      <c r="F109" s="100"/>
      <c r="G109" s="93"/>
      <c r="I109" s="93"/>
    </row>
    <row r="110" spans="2:9" x14ac:dyDescent="0.3">
      <c r="C110" s="99"/>
      <c r="D110" s="93"/>
      <c r="E110" s="93"/>
      <c r="F110" s="100"/>
      <c r="G110" s="93"/>
      <c r="I110" s="93"/>
    </row>
    <row r="111" spans="2:9" x14ac:dyDescent="0.3">
      <c r="C111" s="99"/>
      <c r="D111" s="93"/>
      <c r="E111" s="93"/>
      <c r="F111" s="100"/>
      <c r="G111" s="93"/>
      <c r="I111" s="93"/>
    </row>
    <row r="112" spans="2:9" x14ac:dyDescent="0.3">
      <c r="C112" s="99"/>
      <c r="D112" s="93"/>
      <c r="E112" s="93"/>
      <c r="F112" s="100"/>
      <c r="G112" s="93"/>
      <c r="I112" s="93"/>
    </row>
    <row r="113" spans="3:9" x14ac:dyDescent="0.3">
      <c r="C113" s="99"/>
      <c r="D113" s="93"/>
      <c r="E113" s="93"/>
      <c r="F113" s="100"/>
      <c r="G113" s="93"/>
      <c r="I113" s="93"/>
    </row>
    <row r="114" spans="3:9" x14ac:dyDescent="0.3">
      <c r="C114" s="99"/>
      <c r="D114" s="93"/>
      <c r="E114" s="93"/>
      <c r="F114" s="100"/>
      <c r="G114" s="93"/>
      <c r="I114" s="93"/>
    </row>
    <row r="115" spans="3:9" x14ac:dyDescent="0.3">
      <c r="C115" s="99"/>
      <c r="D115" s="93"/>
      <c r="E115" s="93"/>
      <c r="F115" s="100"/>
      <c r="G115" s="93"/>
      <c r="I115" s="93"/>
    </row>
    <row r="116" spans="3:9" x14ac:dyDescent="0.3">
      <c r="C116" s="99"/>
      <c r="D116" s="93"/>
      <c r="E116" s="93"/>
      <c r="F116" s="100"/>
      <c r="G116" s="93"/>
      <c r="I116" s="93"/>
    </row>
    <row r="117" spans="3:9" x14ac:dyDescent="0.3">
      <c r="C117" s="99"/>
      <c r="D117" s="93"/>
      <c r="E117" s="93"/>
      <c r="F117" s="100"/>
      <c r="G117" s="93"/>
      <c r="I117" s="93"/>
    </row>
    <row r="118" spans="3:9" x14ac:dyDescent="0.3">
      <c r="C118" s="99"/>
      <c r="D118" s="93"/>
      <c r="E118" s="93"/>
      <c r="F118" s="100"/>
      <c r="G118" s="93"/>
      <c r="I118" s="93"/>
    </row>
    <row r="119" spans="3:9" x14ac:dyDescent="0.3">
      <c r="C119" s="99"/>
      <c r="D119" s="93"/>
      <c r="E119" s="93"/>
      <c r="F119" s="100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E346" s="93"/>
      <c r="G346" s="93"/>
      <c r="I346" s="93"/>
    </row>
    <row r="347" spans="3:9" x14ac:dyDescent="0.3">
      <c r="C347" s="99"/>
      <c r="D347" s="93"/>
      <c r="E347" s="93"/>
      <c r="G347" s="93"/>
      <c r="I347" s="93"/>
    </row>
    <row r="348" spans="3:9" x14ac:dyDescent="0.3">
      <c r="C348" s="99"/>
      <c r="D348" s="93"/>
      <c r="E348" s="93"/>
      <c r="G348" s="93"/>
      <c r="I348" s="93"/>
    </row>
    <row r="349" spans="3:9" x14ac:dyDescent="0.3">
      <c r="C349" s="99"/>
      <c r="D349" s="93"/>
      <c r="E349" s="93"/>
      <c r="G349" s="93"/>
      <c r="I349" s="93"/>
    </row>
    <row r="350" spans="3:9" x14ac:dyDescent="0.3">
      <c r="C350" s="99"/>
      <c r="D350" s="93"/>
      <c r="E350" s="93"/>
      <c r="G350" s="93"/>
      <c r="I350" s="93"/>
    </row>
    <row r="351" spans="3:9" x14ac:dyDescent="0.3">
      <c r="C351" s="99"/>
      <c r="D351" s="93"/>
      <c r="E351" s="93"/>
      <c r="G351" s="93"/>
      <c r="I351" s="93"/>
    </row>
    <row r="352" spans="3:9" x14ac:dyDescent="0.3">
      <c r="C352" s="99"/>
      <c r="D352" s="93"/>
      <c r="E352" s="93"/>
      <c r="G352" s="93"/>
      <c r="I352" s="93"/>
    </row>
    <row r="353" spans="3:9" x14ac:dyDescent="0.3">
      <c r="C353" s="99"/>
      <c r="D353" s="93"/>
      <c r="E353" s="93"/>
      <c r="G353" s="93"/>
      <c r="I353" s="93"/>
    </row>
    <row r="354" spans="3:9" x14ac:dyDescent="0.3">
      <c r="C354" s="99"/>
      <c r="D354" s="93"/>
      <c r="E354" s="93"/>
      <c r="G354" s="93"/>
      <c r="I354" s="93"/>
    </row>
    <row r="355" spans="3:9" x14ac:dyDescent="0.3">
      <c r="C355" s="99"/>
      <c r="D355" s="93"/>
      <c r="E355" s="93"/>
      <c r="G355" s="93"/>
      <c r="I355" s="93"/>
    </row>
    <row r="356" spans="3:9" x14ac:dyDescent="0.3">
      <c r="C356" s="99"/>
      <c r="D356" s="93"/>
      <c r="E356" s="93"/>
      <c r="G356" s="93"/>
      <c r="I356" s="93"/>
    </row>
    <row r="357" spans="3:9" x14ac:dyDescent="0.3">
      <c r="C357" s="99"/>
      <c r="D357" s="93"/>
      <c r="E357" s="93"/>
      <c r="G357" s="93"/>
      <c r="I357" s="93"/>
    </row>
    <row r="358" spans="3:9" x14ac:dyDescent="0.3">
      <c r="C358" s="99"/>
      <c r="D358" s="93"/>
      <c r="E358" s="93"/>
      <c r="G358" s="93"/>
      <c r="I358" s="93"/>
    </row>
    <row r="359" spans="3:9" x14ac:dyDescent="0.3">
      <c r="C359" s="99"/>
      <c r="D359" s="93"/>
      <c r="E359" s="93"/>
      <c r="G359" s="93"/>
      <c r="I359" s="93"/>
    </row>
    <row r="360" spans="3:9" x14ac:dyDescent="0.3">
      <c r="C360" s="99"/>
      <c r="D360" s="93"/>
      <c r="E360" s="93"/>
      <c r="G360" s="93"/>
      <c r="I360" s="93"/>
    </row>
    <row r="361" spans="3:9" x14ac:dyDescent="0.3">
      <c r="C361" s="99"/>
      <c r="D361" s="93"/>
      <c r="E361" s="93"/>
      <c r="G361" s="93"/>
      <c r="I361" s="93"/>
    </row>
    <row r="362" spans="3:9" x14ac:dyDescent="0.3">
      <c r="C362" s="99"/>
      <c r="D362" s="93"/>
      <c r="E362" s="93"/>
      <c r="G362" s="93"/>
      <c r="I362" s="93"/>
    </row>
    <row r="363" spans="3:9" x14ac:dyDescent="0.3">
      <c r="C363" s="99"/>
      <c r="D363" s="93"/>
      <c r="E363" s="93"/>
      <c r="G363" s="93"/>
      <c r="I363" s="93"/>
    </row>
    <row r="364" spans="3:9" x14ac:dyDescent="0.3">
      <c r="C364" s="99"/>
      <c r="D364" s="93"/>
      <c r="E364" s="93"/>
      <c r="G364" s="93"/>
      <c r="I364" s="93"/>
    </row>
    <row r="365" spans="3:9" x14ac:dyDescent="0.3">
      <c r="C365" s="99"/>
      <c r="D365" s="93"/>
      <c r="E365" s="93"/>
      <c r="G365" s="93"/>
      <c r="I365" s="93"/>
    </row>
    <row r="366" spans="3:9" x14ac:dyDescent="0.3">
      <c r="C366" s="99"/>
      <c r="D366" s="93"/>
      <c r="E366" s="93"/>
      <c r="G366" s="93"/>
      <c r="I366" s="93"/>
    </row>
    <row r="367" spans="3:9" x14ac:dyDescent="0.3">
      <c r="C367" s="99"/>
      <c r="D367" s="93"/>
      <c r="E367" s="93"/>
      <c r="G367" s="93"/>
      <c r="I367" s="93"/>
    </row>
    <row r="368" spans="3:9" x14ac:dyDescent="0.3">
      <c r="C368" s="99"/>
      <c r="D368" s="93"/>
      <c r="E368" s="93"/>
      <c r="G368" s="93"/>
      <c r="I368" s="93"/>
    </row>
    <row r="369" spans="3:9" x14ac:dyDescent="0.3">
      <c r="C369" s="99"/>
      <c r="D369" s="93"/>
      <c r="E369" s="93"/>
      <c r="G369" s="93"/>
      <c r="I369" s="93"/>
    </row>
    <row r="370" spans="3:9" x14ac:dyDescent="0.3">
      <c r="C370" s="99"/>
      <c r="D370" s="93"/>
      <c r="E370" s="93"/>
      <c r="G370" s="93"/>
      <c r="I370" s="93"/>
    </row>
    <row r="371" spans="3:9" x14ac:dyDescent="0.3">
      <c r="C371" s="99"/>
      <c r="D371" s="93"/>
      <c r="E371" s="93"/>
      <c r="G371" s="93"/>
      <c r="I371" s="93"/>
    </row>
    <row r="372" spans="3:9" x14ac:dyDescent="0.3">
      <c r="C372" s="99"/>
      <c r="D372" s="93"/>
      <c r="E372" s="93"/>
      <c r="G372" s="93"/>
      <c r="I372" s="93"/>
    </row>
    <row r="373" spans="3:9" x14ac:dyDescent="0.3">
      <c r="C373" s="99"/>
      <c r="D373" s="93"/>
      <c r="E373" s="93"/>
      <c r="G373" s="93"/>
      <c r="I373" s="93"/>
    </row>
    <row r="374" spans="3:9" x14ac:dyDescent="0.3">
      <c r="C374" s="99"/>
      <c r="D374" s="93"/>
      <c r="E374" s="93"/>
      <c r="G374" s="93"/>
      <c r="I374" s="93"/>
    </row>
    <row r="375" spans="3:9" x14ac:dyDescent="0.3">
      <c r="C375" s="99"/>
      <c r="D375" s="93"/>
      <c r="E375" s="93"/>
      <c r="G375" s="93"/>
      <c r="I375" s="93"/>
    </row>
    <row r="376" spans="3:9" x14ac:dyDescent="0.3">
      <c r="C376" s="99"/>
      <c r="D376" s="93"/>
      <c r="E376" s="93"/>
      <c r="G376" s="93"/>
      <c r="I376" s="93"/>
    </row>
    <row r="377" spans="3:9" x14ac:dyDescent="0.3">
      <c r="C377" s="99"/>
      <c r="D377" s="93"/>
      <c r="E377" s="93"/>
      <c r="G377" s="93"/>
      <c r="I377" s="93"/>
    </row>
    <row r="378" spans="3:9" x14ac:dyDescent="0.3">
      <c r="C378" s="99"/>
      <c r="D378" s="93"/>
      <c r="E378" s="93"/>
      <c r="G378" s="93"/>
      <c r="I378" s="93"/>
    </row>
    <row r="379" spans="3:9" x14ac:dyDescent="0.3">
      <c r="C379" s="99"/>
      <c r="D379" s="93"/>
      <c r="E379" s="93"/>
      <c r="G379" s="93"/>
      <c r="I379" s="93"/>
    </row>
    <row r="380" spans="3:9" x14ac:dyDescent="0.3">
      <c r="C380" s="99"/>
      <c r="D380" s="93"/>
      <c r="E380" s="93"/>
      <c r="G380" s="93"/>
      <c r="I380" s="93"/>
    </row>
    <row r="381" spans="3:9" x14ac:dyDescent="0.3">
      <c r="C381" s="99"/>
      <c r="D381" s="93"/>
      <c r="E381" s="93"/>
      <c r="G381" s="93"/>
      <c r="I381" s="93"/>
    </row>
    <row r="382" spans="3:9" x14ac:dyDescent="0.3">
      <c r="C382" s="99"/>
      <c r="D382" s="93"/>
      <c r="E382" s="93"/>
      <c r="G382" s="93"/>
      <c r="I382" s="93"/>
    </row>
    <row r="383" spans="3:9" x14ac:dyDescent="0.3">
      <c r="C383" s="99"/>
      <c r="D383" s="93"/>
      <c r="E383" s="93"/>
      <c r="G383" s="93"/>
      <c r="I383" s="93"/>
    </row>
    <row r="384" spans="3:9" x14ac:dyDescent="0.3">
      <c r="C384" s="99"/>
      <c r="D384" s="93"/>
      <c r="E384" s="93"/>
      <c r="G384" s="93"/>
      <c r="I384" s="93"/>
    </row>
    <row r="385" spans="3:9" x14ac:dyDescent="0.3">
      <c r="C385" s="99"/>
      <c r="D385" s="93"/>
      <c r="E385" s="93"/>
      <c r="G385" s="93"/>
      <c r="I385" s="93"/>
    </row>
    <row r="386" spans="3:9" x14ac:dyDescent="0.3">
      <c r="C386" s="99"/>
      <c r="D386" s="93"/>
      <c r="E386" s="93"/>
      <c r="G386" s="93"/>
      <c r="I386" s="93"/>
    </row>
    <row r="387" spans="3:9" x14ac:dyDescent="0.3">
      <c r="C387" s="99"/>
      <c r="D387" s="93"/>
      <c r="E387" s="93"/>
      <c r="G387" s="93"/>
      <c r="I387" s="93"/>
    </row>
    <row r="388" spans="3:9" x14ac:dyDescent="0.3">
      <c r="C388" s="99"/>
      <c r="D388" s="93"/>
      <c r="G388" s="93"/>
      <c r="I388" s="93"/>
    </row>
    <row r="389" spans="3:9" x14ac:dyDescent="0.3">
      <c r="C389" s="99"/>
      <c r="D389" s="93"/>
      <c r="G389" s="93"/>
      <c r="I389" s="93"/>
    </row>
    <row r="390" spans="3:9" x14ac:dyDescent="0.3">
      <c r="C390" s="99"/>
      <c r="D390" s="93"/>
      <c r="G390" s="93"/>
      <c r="I390" s="93"/>
    </row>
    <row r="391" spans="3:9" x14ac:dyDescent="0.3">
      <c r="C391" s="99"/>
      <c r="D391" s="93"/>
      <c r="G391" s="93"/>
      <c r="I391" s="93"/>
    </row>
    <row r="392" spans="3:9" x14ac:dyDescent="0.3">
      <c r="C392" s="99"/>
      <c r="D392" s="93"/>
      <c r="G392" s="93"/>
      <c r="I392" s="93"/>
    </row>
    <row r="393" spans="3:9" x14ac:dyDescent="0.3">
      <c r="C393" s="99"/>
      <c r="D393" s="93"/>
      <c r="G393" s="93"/>
      <c r="I393" s="93"/>
    </row>
    <row r="394" spans="3:9" x14ac:dyDescent="0.3">
      <c r="C394" s="99"/>
      <c r="D394" s="93"/>
      <c r="G394" s="93"/>
      <c r="I394" s="93"/>
    </row>
    <row r="395" spans="3:9" x14ac:dyDescent="0.3">
      <c r="C395" s="99"/>
      <c r="D395" s="93"/>
      <c r="G395" s="93"/>
      <c r="I395" s="93"/>
    </row>
    <row r="396" spans="3:9" x14ac:dyDescent="0.3">
      <c r="C396" s="99"/>
      <c r="D396" s="93"/>
      <c r="G396" s="93"/>
      <c r="I396" s="93"/>
    </row>
    <row r="397" spans="3:9" x14ac:dyDescent="0.3">
      <c r="C397" s="99"/>
      <c r="D397" s="93"/>
      <c r="G397" s="93"/>
      <c r="I397" s="93"/>
    </row>
    <row r="398" spans="3:9" x14ac:dyDescent="0.3">
      <c r="C398" s="99"/>
      <c r="D398" s="93"/>
      <c r="G398" s="93"/>
      <c r="I398" s="93"/>
    </row>
    <row r="399" spans="3:9" x14ac:dyDescent="0.3">
      <c r="C399" s="99"/>
      <c r="D399" s="93"/>
      <c r="G399" s="93"/>
      <c r="I399" s="93"/>
    </row>
    <row r="400" spans="3:9" x14ac:dyDescent="0.3">
      <c r="C400" s="99"/>
      <c r="D400" s="93"/>
      <c r="G400" s="93"/>
      <c r="I400" s="93"/>
    </row>
    <row r="401" spans="3:9" x14ac:dyDescent="0.3">
      <c r="C401" s="99"/>
      <c r="D401" s="93"/>
      <c r="G401" s="93"/>
      <c r="I401" s="93"/>
    </row>
    <row r="402" spans="3:9" x14ac:dyDescent="0.3">
      <c r="C402" s="99"/>
      <c r="D402" s="93"/>
      <c r="G402" s="93"/>
      <c r="I402" s="93"/>
    </row>
    <row r="403" spans="3:9" x14ac:dyDescent="0.3">
      <c r="C403" s="99"/>
      <c r="D403" s="93"/>
      <c r="G403" s="93"/>
      <c r="I403" s="93"/>
    </row>
    <row r="404" spans="3:9" x14ac:dyDescent="0.3">
      <c r="C404" s="99"/>
      <c r="D404" s="93"/>
      <c r="G404" s="93"/>
      <c r="I404" s="93"/>
    </row>
    <row r="405" spans="3:9" x14ac:dyDescent="0.3">
      <c r="C405" s="99"/>
      <c r="D405" s="93"/>
      <c r="G405" s="93"/>
      <c r="I405" s="93"/>
    </row>
    <row r="406" spans="3:9" x14ac:dyDescent="0.3">
      <c r="C406" s="99"/>
      <c r="D406" s="93"/>
      <c r="G406" s="93"/>
      <c r="I406" s="93"/>
    </row>
    <row r="407" spans="3:9" x14ac:dyDescent="0.3">
      <c r="C407" s="99"/>
      <c r="D407" s="93"/>
      <c r="G407" s="93"/>
      <c r="I407" s="93"/>
    </row>
    <row r="408" spans="3:9" x14ac:dyDescent="0.3">
      <c r="C408" s="99"/>
      <c r="D408" s="93"/>
      <c r="G408" s="93"/>
      <c r="I408" s="93"/>
    </row>
    <row r="409" spans="3:9" x14ac:dyDescent="0.3">
      <c r="C409" s="99"/>
      <c r="D409" s="93"/>
      <c r="G409" s="93"/>
      <c r="I409" s="93"/>
    </row>
    <row r="410" spans="3:9" x14ac:dyDescent="0.3">
      <c r="C410" s="99"/>
      <c r="D410" s="93"/>
      <c r="G410" s="93"/>
      <c r="I410" s="93"/>
    </row>
    <row r="411" spans="3:9" x14ac:dyDescent="0.3">
      <c r="C411" s="99"/>
      <c r="D411" s="93"/>
      <c r="G411" s="93"/>
      <c r="I411" s="93"/>
    </row>
    <row r="412" spans="3:9" x14ac:dyDescent="0.3">
      <c r="C412" s="99"/>
      <c r="D412" s="93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G1035" s="93"/>
      <c r="I1035" s="93"/>
    </row>
    <row r="1036" spans="3:9" x14ac:dyDescent="0.3">
      <c r="C1036" s="99"/>
      <c r="G1036" s="93"/>
      <c r="I1036" s="93"/>
    </row>
    <row r="1037" spans="3:9" x14ac:dyDescent="0.3">
      <c r="C1037" s="99"/>
      <c r="G1037" s="93"/>
      <c r="I1037" s="93"/>
    </row>
    <row r="1038" spans="3:9" x14ac:dyDescent="0.3">
      <c r="C1038" s="99"/>
      <c r="G1038" s="93"/>
      <c r="I1038" s="93"/>
    </row>
    <row r="1039" spans="3:9" x14ac:dyDescent="0.3">
      <c r="C1039" s="99"/>
      <c r="G1039" s="93"/>
      <c r="I1039" s="93"/>
    </row>
    <row r="1040" spans="3:9" x14ac:dyDescent="0.3">
      <c r="C1040" s="99"/>
      <c r="G1040" s="93"/>
      <c r="I1040" s="93"/>
    </row>
    <row r="1041" spans="3:9" x14ac:dyDescent="0.3">
      <c r="C1041" s="99"/>
      <c r="G1041" s="93"/>
      <c r="I1041" s="93"/>
    </row>
    <row r="1042" spans="3:9" x14ac:dyDescent="0.3">
      <c r="C1042" s="99"/>
      <c r="G1042" s="93"/>
      <c r="I1042" s="93"/>
    </row>
    <row r="1043" spans="3:9" x14ac:dyDescent="0.3">
      <c r="C1043" s="99"/>
      <c r="G1043" s="93"/>
      <c r="I1043" s="93"/>
    </row>
    <row r="1044" spans="3:9" x14ac:dyDescent="0.3">
      <c r="C1044" s="99"/>
      <c r="G1044" s="93"/>
      <c r="I1044" s="93"/>
    </row>
    <row r="1045" spans="3:9" x14ac:dyDescent="0.3">
      <c r="C1045" s="99"/>
      <c r="G1045" s="93"/>
      <c r="I1045" s="93"/>
    </row>
    <row r="1046" spans="3:9" x14ac:dyDescent="0.3">
      <c r="C1046" s="99"/>
      <c r="G1046" s="93"/>
      <c r="I1046" s="93"/>
    </row>
    <row r="1047" spans="3:9" x14ac:dyDescent="0.3">
      <c r="C1047" s="99"/>
      <c r="G1047" s="93"/>
      <c r="I1047" s="93"/>
    </row>
    <row r="1048" spans="3:9" x14ac:dyDescent="0.3">
      <c r="C1048" s="99"/>
      <c r="G1048" s="93"/>
      <c r="I1048" s="93"/>
    </row>
    <row r="1049" spans="3:9" x14ac:dyDescent="0.3">
      <c r="C1049" s="99"/>
      <c r="G1049" s="93"/>
      <c r="I1049" s="93"/>
    </row>
    <row r="1050" spans="3:9" x14ac:dyDescent="0.3">
      <c r="C1050" s="99"/>
      <c r="G1050" s="93"/>
      <c r="I1050" s="93"/>
    </row>
    <row r="1051" spans="3:9" x14ac:dyDescent="0.3">
      <c r="C1051" s="99"/>
      <c r="G1051" s="93"/>
      <c r="I1051" s="93"/>
    </row>
    <row r="1052" spans="3:9" x14ac:dyDescent="0.3">
      <c r="C1052" s="99"/>
      <c r="G1052" s="93"/>
      <c r="I1052" s="93"/>
    </row>
    <row r="1053" spans="3:9" x14ac:dyDescent="0.3">
      <c r="C1053" s="99"/>
      <c r="G1053" s="93"/>
      <c r="I1053" s="93"/>
    </row>
    <row r="1054" spans="3:9" x14ac:dyDescent="0.3">
      <c r="C1054" s="99"/>
      <c r="G1054" s="93"/>
      <c r="I1054" s="93"/>
    </row>
    <row r="1055" spans="3:9" x14ac:dyDescent="0.3">
      <c r="C1055" s="99"/>
      <c r="G1055" s="93"/>
      <c r="I1055" s="93"/>
    </row>
    <row r="1056" spans="3:9" x14ac:dyDescent="0.3">
      <c r="C1056" s="99"/>
      <c r="G1056" s="93"/>
      <c r="I1056" s="93"/>
    </row>
    <row r="1057" spans="3:9" x14ac:dyDescent="0.3">
      <c r="C1057" s="99"/>
      <c r="G1057" s="93"/>
      <c r="I1057" s="93"/>
    </row>
    <row r="1058" spans="3:9" x14ac:dyDescent="0.3">
      <c r="C1058" s="99"/>
      <c r="G1058" s="93"/>
      <c r="I1058" s="93"/>
    </row>
    <row r="1059" spans="3:9" x14ac:dyDescent="0.3">
      <c r="C1059" s="99"/>
      <c r="G1059" s="93"/>
      <c r="I1059" s="93"/>
    </row>
    <row r="1060" spans="3:9" x14ac:dyDescent="0.3">
      <c r="C1060" s="99"/>
      <c r="G1060" s="93"/>
      <c r="I1060" s="93"/>
    </row>
    <row r="1061" spans="3:9" x14ac:dyDescent="0.3">
      <c r="C1061" s="99"/>
      <c r="G1061" s="93"/>
      <c r="I1061" s="93"/>
    </row>
    <row r="1062" spans="3:9" x14ac:dyDescent="0.3">
      <c r="C1062" s="99"/>
      <c r="G1062" s="93"/>
      <c r="I1062" s="93"/>
    </row>
    <row r="1063" spans="3:9" x14ac:dyDescent="0.3">
      <c r="C1063" s="99"/>
      <c r="G1063" s="93"/>
      <c r="I1063" s="93"/>
    </row>
    <row r="1064" spans="3:9" x14ac:dyDescent="0.3">
      <c r="C1064" s="99"/>
      <c r="G1064" s="93"/>
      <c r="I1064" s="93"/>
    </row>
    <row r="1065" spans="3:9" x14ac:dyDescent="0.3">
      <c r="C1065" s="99"/>
      <c r="G1065" s="93"/>
      <c r="I1065" s="93"/>
    </row>
    <row r="1066" spans="3:9" x14ac:dyDescent="0.3">
      <c r="C1066" s="99"/>
      <c r="G1066" s="93"/>
      <c r="I1066" s="93"/>
    </row>
    <row r="1067" spans="3:9" x14ac:dyDescent="0.3">
      <c r="C1067" s="99"/>
      <c r="G1067" s="93"/>
      <c r="I1067" s="93"/>
    </row>
    <row r="1068" spans="3:9" x14ac:dyDescent="0.3">
      <c r="C1068" s="99"/>
      <c r="G1068" s="93"/>
      <c r="I1068" s="93"/>
    </row>
    <row r="1069" spans="3:9" x14ac:dyDescent="0.3">
      <c r="C1069" s="99"/>
      <c r="G1069" s="93"/>
      <c r="I1069" s="93"/>
    </row>
    <row r="1070" spans="3:9" x14ac:dyDescent="0.3">
      <c r="C1070" s="99"/>
      <c r="G1070" s="93"/>
      <c r="I1070" s="93"/>
    </row>
    <row r="1071" spans="3:9" x14ac:dyDescent="0.3">
      <c r="C1071" s="99"/>
      <c r="G1071" s="93"/>
      <c r="I1071" s="93"/>
    </row>
    <row r="1072" spans="3:9" x14ac:dyDescent="0.3">
      <c r="C1072" s="99"/>
      <c r="G1072" s="93"/>
      <c r="I1072" s="93"/>
    </row>
    <row r="1073" spans="3:9" x14ac:dyDescent="0.3">
      <c r="C1073" s="99"/>
      <c r="G1073" s="93"/>
      <c r="I1073" s="93"/>
    </row>
    <row r="1074" spans="3:9" x14ac:dyDescent="0.3">
      <c r="C1074" s="99"/>
      <c r="G1074" s="93"/>
      <c r="I1074" s="93"/>
    </row>
    <row r="1075" spans="3:9" x14ac:dyDescent="0.3">
      <c r="C1075" s="99"/>
      <c r="G1075" s="93"/>
      <c r="I1075" s="93"/>
    </row>
    <row r="1076" spans="3:9" x14ac:dyDescent="0.3">
      <c r="C1076" s="99"/>
      <c r="G1076" s="93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9" x14ac:dyDescent="0.3">
      <c r="C1169" s="99"/>
      <c r="I1169" s="93"/>
    </row>
    <row r="1170" spans="3:9" x14ac:dyDescent="0.3">
      <c r="C1170" s="99"/>
      <c r="I1170" s="93"/>
    </row>
    <row r="1171" spans="3:9" x14ac:dyDescent="0.3">
      <c r="C1171" s="99"/>
      <c r="I1171" s="93"/>
    </row>
    <row r="1172" spans="3:9" x14ac:dyDescent="0.3">
      <c r="C1172" s="99"/>
      <c r="I1172" s="93"/>
    </row>
    <row r="1173" spans="3:9" x14ac:dyDescent="0.3">
      <c r="C1173" s="99"/>
      <c r="I1173" s="93"/>
    </row>
    <row r="1174" spans="3:9" x14ac:dyDescent="0.3">
      <c r="C1174" s="99"/>
      <c r="I1174" s="93"/>
    </row>
    <row r="1175" spans="3:9" x14ac:dyDescent="0.3">
      <c r="C1175" s="99"/>
      <c r="I1175" s="93"/>
    </row>
    <row r="1176" spans="3:9" x14ac:dyDescent="0.3">
      <c r="C1176" s="99"/>
      <c r="I1176" s="93"/>
    </row>
    <row r="1177" spans="3:9" x14ac:dyDescent="0.3">
      <c r="C1177" s="99"/>
      <c r="I1177" s="93"/>
    </row>
    <row r="1178" spans="3:9" x14ac:dyDescent="0.3">
      <c r="C1178" s="99"/>
      <c r="I1178" s="93"/>
    </row>
    <row r="1179" spans="3:9" x14ac:dyDescent="0.3">
      <c r="C1179" s="99"/>
      <c r="I1179" s="93"/>
    </row>
    <row r="1180" spans="3:9" x14ac:dyDescent="0.3">
      <c r="C1180" s="99"/>
      <c r="I1180" s="93"/>
    </row>
    <row r="1181" spans="3:9" x14ac:dyDescent="0.3">
      <c r="C1181" s="99"/>
      <c r="I1181" s="93"/>
    </row>
    <row r="1182" spans="3:9" x14ac:dyDescent="0.3">
      <c r="C1182" s="99"/>
      <c r="I1182" s="93"/>
    </row>
    <row r="1183" spans="3:9" x14ac:dyDescent="0.3">
      <c r="C1183" s="99"/>
      <c r="I1183" s="93"/>
    </row>
    <row r="1184" spans="3:9" x14ac:dyDescent="0.3">
      <c r="C1184" s="99"/>
      <c r="I1184" s="93"/>
    </row>
    <row r="1185" spans="3:9" x14ac:dyDescent="0.3">
      <c r="C1185" s="99"/>
      <c r="I1185" s="93"/>
    </row>
    <row r="1186" spans="3:9" x14ac:dyDescent="0.3">
      <c r="C1186" s="99"/>
      <c r="I1186" s="93"/>
    </row>
    <row r="1187" spans="3:9" x14ac:dyDescent="0.3">
      <c r="C1187" s="99"/>
      <c r="I1187" s="93"/>
    </row>
    <row r="1188" spans="3:9" x14ac:dyDescent="0.3">
      <c r="C1188" s="99"/>
      <c r="I1188" s="93"/>
    </row>
    <row r="1189" spans="3:9" x14ac:dyDescent="0.3">
      <c r="C1189" s="99"/>
      <c r="I1189" s="93"/>
    </row>
    <row r="1190" spans="3:9" x14ac:dyDescent="0.3">
      <c r="C1190" s="99"/>
      <c r="I1190" s="93"/>
    </row>
    <row r="1191" spans="3:9" x14ac:dyDescent="0.3">
      <c r="C1191" s="99"/>
      <c r="I1191" s="93"/>
    </row>
    <row r="1192" spans="3:9" x14ac:dyDescent="0.3">
      <c r="C1192" s="99"/>
      <c r="I1192" s="93"/>
    </row>
    <row r="1193" spans="3:9" x14ac:dyDescent="0.3">
      <c r="C1193" s="99"/>
      <c r="I1193" s="93"/>
    </row>
    <row r="1194" spans="3:9" x14ac:dyDescent="0.3">
      <c r="C1194" s="99"/>
      <c r="I1194" s="93"/>
    </row>
    <row r="1195" spans="3:9" x14ac:dyDescent="0.3">
      <c r="C1195" s="99"/>
      <c r="I1195" s="93"/>
    </row>
    <row r="1196" spans="3:9" x14ac:dyDescent="0.3">
      <c r="C1196" s="99"/>
      <c r="I1196" s="93"/>
    </row>
    <row r="1197" spans="3:9" x14ac:dyDescent="0.3">
      <c r="C1197" s="99"/>
      <c r="I1197" s="93"/>
    </row>
    <row r="1198" spans="3:9" x14ac:dyDescent="0.3">
      <c r="C1198" s="99"/>
      <c r="I1198" s="93"/>
    </row>
    <row r="1199" spans="3:9" x14ac:dyDescent="0.3">
      <c r="C1199" s="99"/>
      <c r="I1199" s="93"/>
    </row>
    <row r="1200" spans="3:9" x14ac:dyDescent="0.3">
      <c r="C1200" s="99"/>
      <c r="I1200" s="93"/>
    </row>
    <row r="1201" spans="3:9" x14ac:dyDescent="0.3">
      <c r="C1201" s="99"/>
      <c r="I1201" s="93"/>
    </row>
    <row r="1202" spans="3:9" x14ac:dyDescent="0.3">
      <c r="C1202" s="99"/>
      <c r="I1202" s="93"/>
    </row>
    <row r="1203" spans="3:9" x14ac:dyDescent="0.3">
      <c r="C1203" s="99"/>
      <c r="I1203" s="93"/>
    </row>
    <row r="1204" spans="3:9" x14ac:dyDescent="0.3">
      <c r="C1204" s="99"/>
      <c r="I1204" s="93"/>
    </row>
    <row r="1205" spans="3:9" x14ac:dyDescent="0.3">
      <c r="C1205" s="99"/>
      <c r="I1205" s="93"/>
    </row>
    <row r="1206" spans="3:9" x14ac:dyDescent="0.3">
      <c r="C1206" s="99"/>
      <c r="I1206" s="93"/>
    </row>
    <row r="1207" spans="3:9" x14ac:dyDescent="0.3">
      <c r="C1207" s="99"/>
      <c r="I1207" s="93"/>
    </row>
    <row r="1208" spans="3:9" x14ac:dyDescent="0.3">
      <c r="C1208" s="99"/>
      <c r="I1208" s="93"/>
    </row>
    <row r="1209" spans="3:9" x14ac:dyDescent="0.3">
      <c r="C1209" s="99"/>
      <c r="I1209" s="93"/>
    </row>
    <row r="1210" spans="3:9" x14ac:dyDescent="0.3">
      <c r="C1210" s="99"/>
      <c r="I1210" s="93"/>
    </row>
    <row r="1211" spans="3:9" x14ac:dyDescent="0.3">
      <c r="C1211" s="99"/>
    </row>
    <row r="1212" spans="3:9" x14ac:dyDescent="0.3">
      <c r="C1212" s="99"/>
    </row>
    <row r="1213" spans="3:9" x14ac:dyDescent="0.3">
      <c r="C1213" s="99"/>
    </row>
    <row r="1214" spans="3:9" x14ac:dyDescent="0.3">
      <c r="C1214" s="99"/>
    </row>
    <row r="1215" spans="3:9" x14ac:dyDescent="0.3">
      <c r="C1215" s="99"/>
    </row>
    <row r="1216" spans="3:9" x14ac:dyDescent="0.3">
      <c r="C1216" s="99"/>
    </row>
    <row r="1217" spans="3:3" x14ac:dyDescent="0.3">
      <c r="C1217" s="99"/>
    </row>
    <row r="1218" spans="3:3" x14ac:dyDescent="0.3">
      <c r="C1218" s="99"/>
    </row>
    <row r="1219" spans="3:3" x14ac:dyDescent="0.3">
      <c r="C1219" s="99"/>
    </row>
    <row r="1220" spans="3:3" x14ac:dyDescent="0.3">
      <c r="C1220" s="99"/>
    </row>
    <row r="1221" spans="3:3" x14ac:dyDescent="0.3">
      <c r="C1221" s="99"/>
    </row>
    <row r="1222" spans="3:3" x14ac:dyDescent="0.3">
      <c r="C1222" s="99"/>
    </row>
    <row r="1223" spans="3:3" x14ac:dyDescent="0.3">
      <c r="C1223" s="99"/>
    </row>
    <row r="1224" spans="3:3" x14ac:dyDescent="0.3">
      <c r="C1224" s="99"/>
    </row>
    <row r="1225" spans="3:3" x14ac:dyDescent="0.3">
      <c r="C1225" s="99"/>
    </row>
    <row r="1226" spans="3:3" x14ac:dyDescent="0.3">
      <c r="C1226" s="99"/>
    </row>
    <row r="1227" spans="3:3" x14ac:dyDescent="0.3">
      <c r="C1227" s="99"/>
    </row>
    <row r="1228" spans="3:3" x14ac:dyDescent="0.3">
      <c r="C1228" s="99"/>
    </row>
    <row r="1229" spans="3:3" x14ac:dyDescent="0.3">
      <c r="C1229" s="99"/>
    </row>
    <row r="1230" spans="3:3" x14ac:dyDescent="0.3">
      <c r="C1230" s="99"/>
    </row>
    <row r="1231" spans="3:3" x14ac:dyDescent="0.3">
      <c r="C1231" s="99"/>
    </row>
    <row r="1232" spans="3:3" x14ac:dyDescent="0.3">
      <c r="C1232" s="99"/>
    </row>
    <row r="1233" spans="3:10" x14ac:dyDescent="0.3">
      <c r="C1233" s="99"/>
    </row>
    <row r="1234" spans="3:10" x14ac:dyDescent="0.3">
      <c r="C1234" s="99"/>
    </row>
    <row r="1235" spans="3:10" x14ac:dyDescent="0.3">
      <c r="C1235" s="99"/>
    </row>
    <row r="1236" spans="3:10" x14ac:dyDescent="0.3">
      <c r="C1236" s="99"/>
    </row>
    <row r="1237" spans="3:10" x14ac:dyDescent="0.3">
      <c r="C1237" s="99"/>
    </row>
    <row r="1238" spans="3:10" x14ac:dyDescent="0.3">
      <c r="C1238" s="99"/>
    </row>
    <row r="1239" spans="3:10" x14ac:dyDescent="0.3">
      <c r="C1239" s="99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9"/>
      <c r="J1312" s="96"/>
    </row>
    <row r="1313" spans="3:10" s="97" customFormat="1" x14ac:dyDescent="0.3">
      <c r="C1313" s="99"/>
      <c r="J1313" s="96"/>
    </row>
    <row r="1314" spans="3:10" s="97" customFormat="1" x14ac:dyDescent="0.3">
      <c r="C1314" s="99"/>
      <c r="J1314" s="96"/>
    </row>
    <row r="1315" spans="3:10" s="97" customFormat="1" x14ac:dyDescent="0.3">
      <c r="C1315" s="99"/>
      <c r="J1315" s="96"/>
    </row>
    <row r="1316" spans="3:10" s="97" customFormat="1" x14ac:dyDescent="0.3">
      <c r="C1316" s="99"/>
      <c r="J1316" s="96"/>
    </row>
    <row r="1317" spans="3:10" s="97" customFormat="1" x14ac:dyDescent="0.3">
      <c r="C1317" s="99"/>
      <c r="J1317" s="96"/>
    </row>
    <row r="1318" spans="3:10" s="97" customFormat="1" x14ac:dyDescent="0.3">
      <c r="C1318" s="99"/>
      <c r="J1318" s="96"/>
    </row>
    <row r="1319" spans="3:10" s="97" customFormat="1" x14ac:dyDescent="0.3">
      <c r="C1319" s="99"/>
      <c r="J1319" s="96"/>
    </row>
    <row r="1320" spans="3:10" s="97" customFormat="1" x14ac:dyDescent="0.3">
      <c r="C1320" s="99"/>
      <c r="J1320" s="96"/>
    </row>
    <row r="1321" spans="3:10" s="97" customFormat="1" x14ac:dyDescent="0.3">
      <c r="C1321" s="99"/>
      <c r="J1321" s="96"/>
    </row>
    <row r="1322" spans="3:10" s="97" customFormat="1" x14ac:dyDescent="0.3">
      <c r="C1322" s="99"/>
      <c r="J1322" s="96"/>
    </row>
    <row r="1323" spans="3:10" s="97" customFormat="1" x14ac:dyDescent="0.3">
      <c r="C1323" s="99"/>
      <c r="J1323" s="96"/>
    </row>
    <row r="1324" spans="3:10" s="97" customFormat="1" x14ac:dyDescent="0.3">
      <c r="C1324" s="99"/>
      <c r="J1324" s="96"/>
    </row>
    <row r="1325" spans="3:10" s="97" customFormat="1" x14ac:dyDescent="0.3">
      <c r="C1325" s="99"/>
      <c r="J1325" s="96"/>
    </row>
    <row r="1326" spans="3:10" s="97" customFormat="1" x14ac:dyDescent="0.3">
      <c r="C1326" s="99"/>
      <c r="J1326" s="96"/>
    </row>
    <row r="1327" spans="3:10" s="97" customFormat="1" x14ac:dyDescent="0.3">
      <c r="C1327" s="99"/>
      <c r="J1327" s="96"/>
    </row>
    <row r="1328" spans="3:10" s="97" customFormat="1" x14ac:dyDescent="0.3">
      <c r="C1328" s="99"/>
      <c r="J1328" s="96"/>
    </row>
    <row r="1329" spans="3:10" s="97" customFormat="1" x14ac:dyDescent="0.3">
      <c r="C1329" s="99"/>
      <c r="J1329" s="96"/>
    </row>
    <row r="1330" spans="3:10" s="97" customFormat="1" x14ac:dyDescent="0.3">
      <c r="C1330" s="99"/>
      <c r="J1330" s="96"/>
    </row>
    <row r="1331" spans="3:10" s="97" customFormat="1" x14ac:dyDescent="0.3">
      <c r="C1331" s="99"/>
      <c r="J1331" s="96"/>
    </row>
    <row r="1332" spans="3:10" s="97" customFormat="1" x14ac:dyDescent="0.3">
      <c r="C1332" s="99"/>
      <c r="J1332" s="96"/>
    </row>
    <row r="1333" spans="3:10" s="97" customFormat="1" x14ac:dyDescent="0.3">
      <c r="C1333" s="99"/>
      <c r="J1333" s="96"/>
    </row>
    <row r="1334" spans="3:10" s="97" customFormat="1" x14ac:dyDescent="0.3">
      <c r="C1334" s="99"/>
      <c r="J1334" s="96"/>
    </row>
    <row r="1335" spans="3:10" s="97" customFormat="1" x14ac:dyDescent="0.3">
      <c r="C1335" s="99"/>
      <c r="J1335" s="96"/>
    </row>
    <row r="1336" spans="3:10" s="97" customFormat="1" x14ac:dyDescent="0.3">
      <c r="C1336" s="99"/>
      <c r="J1336" s="96"/>
    </row>
    <row r="1337" spans="3:10" s="97" customFormat="1" x14ac:dyDescent="0.3">
      <c r="C1337" s="99"/>
      <c r="J1337" s="96"/>
    </row>
    <row r="1338" spans="3:10" s="97" customFormat="1" x14ac:dyDescent="0.3">
      <c r="C1338" s="99"/>
      <c r="J1338" s="96"/>
    </row>
    <row r="1339" spans="3:10" s="97" customFormat="1" x14ac:dyDescent="0.3">
      <c r="C1339" s="99"/>
      <c r="J1339" s="96"/>
    </row>
    <row r="1340" spans="3:10" s="97" customFormat="1" x14ac:dyDescent="0.3">
      <c r="C1340" s="99"/>
      <c r="J1340" s="96"/>
    </row>
    <row r="1341" spans="3:10" s="97" customFormat="1" x14ac:dyDescent="0.3">
      <c r="C1341" s="99"/>
      <c r="J1341" s="96"/>
    </row>
    <row r="1342" spans="3:10" s="97" customFormat="1" x14ac:dyDescent="0.3">
      <c r="C1342" s="99"/>
      <c r="J1342" s="96"/>
    </row>
    <row r="1343" spans="3:10" s="97" customFormat="1" x14ac:dyDescent="0.3">
      <c r="C1343" s="99"/>
      <c r="J1343" s="96"/>
    </row>
    <row r="1344" spans="3:10" s="97" customFormat="1" x14ac:dyDescent="0.3">
      <c r="C1344" s="99"/>
      <c r="J1344" s="96"/>
    </row>
    <row r="1345" spans="3:10" s="97" customFormat="1" x14ac:dyDescent="0.3">
      <c r="C1345" s="99"/>
      <c r="J1345" s="96"/>
    </row>
    <row r="1346" spans="3:10" s="97" customFormat="1" x14ac:dyDescent="0.3">
      <c r="C1346" s="99"/>
      <c r="J1346" s="96"/>
    </row>
    <row r="1347" spans="3:10" s="97" customFormat="1" x14ac:dyDescent="0.3">
      <c r="C1347" s="99"/>
      <c r="J1347" s="96"/>
    </row>
    <row r="1348" spans="3:10" s="97" customFormat="1" x14ac:dyDescent="0.3">
      <c r="C1348" s="99"/>
      <c r="J1348" s="96"/>
    </row>
    <row r="1349" spans="3:10" s="97" customFormat="1" x14ac:dyDescent="0.3">
      <c r="C1349" s="99"/>
      <c r="J1349" s="96"/>
    </row>
    <row r="1350" spans="3:10" s="97" customFormat="1" x14ac:dyDescent="0.3">
      <c r="C1350" s="99"/>
      <c r="J1350" s="96"/>
    </row>
    <row r="1351" spans="3:10" s="97" customFormat="1" x14ac:dyDescent="0.3">
      <c r="C1351" s="99"/>
      <c r="J1351" s="96"/>
    </row>
    <row r="1352" spans="3:10" s="97" customFormat="1" x14ac:dyDescent="0.3">
      <c r="C1352" s="99"/>
      <c r="J1352" s="96"/>
    </row>
    <row r="1353" spans="3:10" s="97" customFormat="1" x14ac:dyDescent="0.3">
      <c r="C1353" s="99"/>
      <c r="J1353" s="96"/>
    </row>
    <row r="1354" spans="3:10" s="97" customFormat="1" x14ac:dyDescent="0.3">
      <c r="C1354" s="98"/>
      <c r="J1354" s="96"/>
    </row>
    <row r="1355" spans="3:10" s="97" customFormat="1" x14ac:dyDescent="0.3">
      <c r="C1355" s="98"/>
      <c r="J1355" s="96"/>
    </row>
    <row r="1356" spans="3:10" s="97" customFormat="1" x14ac:dyDescent="0.3">
      <c r="C1356" s="98"/>
      <c r="J1356" s="96"/>
    </row>
    <row r="1357" spans="3:10" s="97" customFormat="1" x14ac:dyDescent="0.3">
      <c r="C1357" s="98"/>
      <c r="J1357" s="96"/>
    </row>
    <row r="1358" spans="3:10" s="97" customFormat="1" x14ac:dyDescent="0.3">
      <c r="C1358" s="98"/>
      <c r="J1358" s="96"/>
    </row>
    <row r="1359" spans="3:10" s="97" customFormat="1" x14ac:dyDescent="0.3">
      <c r="C1359" s="98"/>
      <c r="J1359" s="96"/>
    </row>
    <row r="1360" spans="3:10" s="97" customFormat="1" x14ac:dyDescent="0.3">
      <c r="C1360" s="98"/>
      <c r="J1360" s="96"/>
    </row>
    <row r="1361" spans="3:10" s="97" customFormat="1" x14ac:dyDescent="0.3">
      <c r="C1361" s="98"/>
      <c r="J1361" s="96"/>
    </row>
    <row r="1362" spans="3:10" s="97" customFormat="1" x14ac:dyDescent="0.3">
      <c r="C1362" s="98"/>
      <c r="J1362" s="96"/>
    </row>
    <row r="1363" spans="3:10" s="97" customFormat="1" x14ac:dyDescent="0.3">
      <c r="C1363" s="98"/>
      <c r="J1363" s="96"/>
    </row>
    <row r="1364" spans="3:10" s="97" customFormat="1" x14ac:dyDescent="0.3">
      <c r="C1364" s="98"/>
      <c r="J1364" s="96"/>
    </row>
    <row r="1365" spans="3:10" s="97" customFormat="1" x14ac:dyDescent="0.3">
      <c r="C1365" s="98"/>
      <c r="J1365" s="96"/>
    </row>
    <row r="1366" spans="3:10" s="97" customFormat="1" x14ac:dyDescent="0.3">
      <c r="C1366" s="98"/>
      <c r="J1366" s="96"/>
    </row>
    <row r="1367" spans="3:10" s="97" customFormat="1" x14ac:dyDescent="0.3">
      <c r="C1367" s="98"/>
      <c r="J1367" s="96"/>
    </row>
    <row r="1368" spans="3:10" s="97" customFormat="1" x14ac:dyDescent="0.3">
      <c r="C1368" s="98"/>
      <c r="J1368" s="96"/>
    </row>
    <row r="1369" spans="3:10" s="97" customFormat="1" x14ac:dyDescent="0.3">
      <c r="C1369" s="98"/>
      <c r="J1369" s="96"/>
    </row>
    <row r="1370" spans="3:10" s="97" customFormat="1" x14ac:dyDescent="0.3">
      <c r="C1370" s="98"/>
      <c r="J1370" s="96"/>
    </row>
    <row r="1371" spans="3:10" s="97" customFormat="1" x14ac:dyDescent="0.3">
      <c r="C1371" s="98"/>
      <c r="J1371" s="96"/>
    </row>
    <row r="1372" spans="3:10" s="97" customFormat="1" x14ac:dyDescent="0.3">
      <c r="C1372" s="98"/>
      <c r="J1372" s="96"/>
    </row>
    <row r="1373" spans="3:10" s="97" customFormat="1" x14ac:dyDescent="0.3">
      <c r="C1373" s="98"/>
      <c r="J1373" s="96"/>
    </row>
    <row r="1374" spans="3:10" s="97" customFormat="1" x14ac:dyDescent="0.3">
      <c r="C1374" s="98"/>
      <c r="J1374" s="96"/>
    </row>
    <row r="1375" spans="3:10" s="97" customFormat="1" x14ac:dyDescent="0.3">
      <c r="C1375" s="98"/>
      <c r="J1375" s="96"/>
    </row>
    <row r="1376" spans="3:10" s="97" customFormat="1" x14ac:dyDescent="0.3">
      <c r="C1376" s="98"/>
      <c r="J1376" s="96"/>
    </row>
  </sheetData>
  <mergeCells count="17">
    <mergeCell ref="D51:D53"/>
    <mergeCell ref="D15:D17"/>
    <mergeCell ref="D33:D35"/>
    <mergeCell ref="D45:D47"/>
    <mergeCell ref="D36:D38"/>
    <mergeCell ref="D39:D41"/>
    <mergeCell ref="D42:D44"/>
    <mergeCell ref="D18:D20"/>
    <mergeCell ref="D21:D23"/>
    <mergeCell ref="D24:D26"/>
    <mergeCell ref="D27:D29"/>
    <mergeCell ref="D30:D32"/>
    <mergeCell ref="D48:D50"/>
    <mergeCell ref="A1:I1"/>
    <mergeCell ref="A2:I2"/>
    <mergeCell ref="D9:D11"/>
    <mergeCell ref="D12:D14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133D-EAF6-4824-9F41-EDA8CD0779B5}">
  <sheetPr>
    <pageSetUpPr autoPageBreaks="0" fitToPage="1"/>
  </sheetPr>
  <dimension ref="A1:T1343"/>
  <sheetViews>
    <sheetView showGridLines="0" topLeftCell="A9" zoomScaleNormal="100" workbookViewId="0">
      <selection activeCell="G6" sqref="G6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7.816406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9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9" s="162" customFormat="1" ht="15.5" x14ac:dyDescent="0.35">
      <c r="A2" s="203" t="s">
        <v>192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E3" s="161"/>
      <c r="F3" s="161"/>
      <c r="G3" s="161"/>
    </row>
    <row r="6" spans="1:9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9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9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9" x14ac:dyDescent="0.3">
      <c r="A9" s="158"/>
      <c r="B9" s="177" t="s">
        <v>180</v>
      </c>
      <c r="C9" s="180"/>
      <c r="D9" s="210" t="s">
        <v>35</v>
      </c>
      <c r="E9" s="181" t="s">
        <v>9</v>
      </c>
      <c r="F9" s="182"/>
      <c r="G9" s="96" t="s">
        <v>181</v>
      </c>
      <c r="H9" s="182"/>
      <c r="I9" s="182"/>
    </row>
    <row r="10" spans="1:9" x14ac:dyDescent="0.3">
      <c r="A10" s="106">
        <v>1</v>
      </c>
      <c r="B10" s="178" t="s">
        <v>33</v>
      </c>
      <c r="C10" s="183"/>
      <c r="D10" s="211"/>
      <c r="E10" s="184"/>
      <c r="F10" s="190">
        <v>9469000</v>
      </c>
      <c r="G10" s="96"/>
      <c r="H10" s="190">
        <v>7477000</v>
      </c>
      <c r="I10" s="185"/>
    </row>
    <row r="11" spans="1:9" x14ac:dyDescent="0.3">
      <c r="A11" s="152"/>
      <c r="B11" s="179" t="s">
        <v>110</v>
      </c>
      <c r="C11" s="186"/>
      <c r="D11" s="212"/>
      <c r="E11" s="187" t="s">
        <v>17</v>
      </c>
      <c r="F11" s="188"/>
      <c r="G11" s="189" t="s">
        <v>182</v>
      </c>
      <c r="H11" s="188"/>
      <c r="I11" s="188"/>
    </row>
    <row r="12" spans="1:9" x14ac:dyDescent="0.3">
      <c r="A12" s="158"/>
      <c r="B12" s="177" t="s">
        <v>183</v>
      </c>
      <c r="C12" s="180"/>
      <c r="D12" s="213" t="s">
        <v>40</v>
      </c>
      <c r="E12" s="181" t="s">
        <v>9</v>
      </c>
      <c r="F12" s="182"/>
      <c r="G12" s="191" t="s">
        <v>184</v>
      </c>
      <c r="H12" s="182"/>
      <c r="I12" s="182"/>
    </row>
    <row r="13" spans="1:9" x14ac:dyDescent="0.3">
      <c r="A13" s="106">
        <v>2</v>
      </c>
      <c r="B13" s="178" t="s">
        <v>33</v>
      </c>
      <c r="C13" s="183"/>
      <c r="D13" s="214"/>
      <c r="E13" s="184"/>
      <c r="F13" s="190">
        <v>10830950</v>
      </c>
      <c r="G13" s="192"/>
      <c r="H13" s="190">
        <v>7561270</v>
      </c>
      <c r="I13" s="185"/>
    </row>
    <row r="14" spans="1:9" x14ac:dyDescent="0.3">
      <c r="A14" s="152"/>
      <c r="B14" s="179" t="s">
        <v>110</v>
      </c>
      <c r="C14" s="186"/>
      <c r="D14" s="215"/>
      <c r="E14" s="187" t="s">
        <v>17</v>
      </c>
      <c r="F14" s="188"/>
      <c r="G14" s="189" t="s">
        <v>185</v>
      </c>
      <c r="H14" s="188"/>
      <c r="I14" s="188"/>
    </row>
    <row r="15" spans="1:9" x14ac:dyDescent="0.3">
      <c r="A15" s="175"/>
      <c r="B15" s="178" t="s">
        <v>186</v>
      </c>
      <c r="C15" s="183"/>
      <c r="D15" s="213" t="s">
        <v>40</v>
      </c>
      <c r="E15" s="184" t="s">
        <v>9</v>
      </c>
      <c r="F15" s="185"/>
      <c r="G15" s="192" t="s">
        <v>187</v>
      </c>
      <c r="H15" s="185"/>
      <c r="I15" s="185"/>
    </row>
    <row r="16" spans="1:9" x14ac:dyDescent="0.3">
      <c r="A16" s="106">
        <v>3</v>
      </c>
      <c r="B16" s="178" t="s">
        <v>33</v>
      </c>
      <c r="C16" s="183"/>
      <c r="D16" s="214"/>
      <c r="E16" s="184"/>
      <c r="F16" s="190">
        <v>5743200</v>
      </c>
      <c r="G16" s="192"/>
      <c r="H16" s="190">
        <v>5515353</v>
      </c>
      <c r="I16" s="185"/>
    </row>
    <row r="17" spans="1:11" x14ac:dyDescent="0.3">
      <c r="A17" s="175"/>
      <c r="B17" s="178" t="s">
        <v>110</v>
      </c>
      <c r="C17" s="183"/>
      <c r="D17" s="215"/>
      <c r="E17" s="184" t="s">
        <v>17</v>
      </c>
      <c r="F17" s="185"/>
      <c r="G17" s="192" t="s">
        <v>188</v>
      </c>
      <c r="H17" s="185"/>
      <c r="I17" s="185"/>
    </row>
    <row r="18" spans="1:11" ht="15" customHeight="1" x14ac:dyDescent="0.3">
      <c r="A18" s="110"/>
      <c r="B18" s="164" t="s">
        <v>189</v>
      </c>
      <c r="C18" s="165"/>
      <c r="D18" s="204" t="s">
        <v>40</v>
      </c>
      <c r="E18" s="113" t="s">
        <v>9</v>
      </c>
      <c r="F18" s="151"/>
      <c r="G18" s="176" t="s">
        <v>173</v>
      </c>
      <c r="H18" s="137"/>
      <c r="I18" s="113"/>
      <c r="J18" s="119"/>
    </row>
    <row r="19" spans="1:11" s="97" customFormat="1" ht="11.5" x14ac:dyDescent="0.25">
      <c r="A19" s="106">
        <v>4</v>
      </c>
      <c r="B19" s="142" t="s">
        <v>33</v>
      </c>
      <c r="C19" s="116" t="s">
        <v>149</v>
      </c>
      <c r="D19" s="205"/>
      <c r="E19" s="106"/>
      <c r="F19" s="149">
        <v>6321700</v>
      </c>
      <c r="G19" s="106"/>
      <c r="H19" s="148">
        <v>5900000</v>
      </c>
      <c r="I19" s="147"/>
      <c r="K19" s="172"/>
    </row>
    <row r="20" spans="1:11" s="97" customFormat="1" ht="11.5" x14ac:dyDescent="0.25">
      <c r="A20" s="112"/>
      <c r="B20" s="141" t="s">
        <v>190</v>
      </c>
      <c r="C20" s="90"/>
      <c r="D20" s="206"/>
      <c r="E20" s="112" t="s">
        <v>17</v>
      </c>
      <c r="F20" s="146"/>
      <c r="G20" s="112" t="s">
        <v>174</v>
      </c>
      <c r="H20" s="129"/>
      <c r="I20" s="128"/>
    </row>
    <row r="21" spans="1:11" s="97" customFormat="1" ht="11.5" x14ac:dyDescent="0.25">
      <c r="B21" s="93"/>
      <c r="C21" s="99"/>
      <c r="D21" s="93"/>
      <c r="E21" s="93"/>
      <c r="F21" s="127"/>
      <c r="G21" s="93"/>
      <c r="H21" s="126"/>
      <c r="I21" s="93"/>
    </row>
    <row r="22" spans="1:11" s="97" customFormat="1" x14ac:dyDescent="0.3">
      <c r="A22" s="122" t="s">
        <v>178</v>
      </c>
      <c r="B22" s="122"/>
      <c r="C22" s="125"/>
      <c r="D22" s="122"/>
      <c r="E22" s="122"/>
      <c r="F22" s="124"/>
      <c r="G22" s="122"/>
      <c r="H22" s="123"/>
      <c r="I22" s="123"/>
    </row>
    <row r="23" spans="1:11" s="97" customFormat="1" x14ac:dyDescent="0.3">
      <c r="A23" s="122" t="s">
        <v>179</v>
      </c>
      <c r="B23" s="122"/>
      <c r="C23" s="125"/>
      <c r="D23" s="122"/>
      <c r="E23" s="122"/>
      <c r="F23" s="124"/>
      <c r="G23" s="122"/>
      <c r="H23" s="123"/>
      <c r="I23" s="122"/>
    </row>
    <row r="24" spans="1:11" s="97" customFormat="1" x14ac:dyDescent="0.3">
      <c r="A24" s="96"/>
      <c r="B24" s="118"/>
      <c r="C24" s="121"/>
      <c r="D24" s="118"/>
      <c r="E24" s="118"/>
      <c r="F24" s="120"/>
      <c r="G24" s="118"/>
      <c r="H24" s="119"/>
      <c r="I24" s="118"/>
    </row>
    <row r="25" spans="1:11" s="97" customFormat="1" ht="11.5" x14ac:dyDescent="0.25">
      <c r="A25" s="110"/>
      <c r="B25" s="92"/>
      <c r="C25" s="89"/>
      <c r="D25" s="117"/>
      <c r="E25" s="113"/>
      <c r="F25" s="108"/>
      <c r="G25" s="65"/>
      <c r="H25" s="107"/>
      <c r="I25" s="65"/>
    </row>
    <row r="26" spans="1:11" s="97" customFormat="1" ht="11.5" x14ac:dyDescent="0.25">
      <c r="A26" s="106"/>
      <c r="B26" s="93"/>
      <c r="C26" s="116"/>
      <c r="D26" s="115" t="s">
        <v>3</v>
      </c>
      <c r="E26" s="106"/>
      <c r="F26" s="105"/>
      <c r="G26" s="66"/>
      <c r="H26" s="104">
        <f>SUM(H10,H13,H16,H19)</f>
        <v>26453623</v>
      </c>
      <c r="I26" s="66">
        <v>4</v>
      </c>
    </row>
    <row r="27" spans="1:11" s="97" customFormat="1" ht="11.5" x14ac:dyDescent="0.25">
      <c r="A27" s="103"/>
      <c r="B27" s="91"/>
      <c r="C27" s="90"/>
      <c r="D27" s="114"/>
      <c r="E27" s="112"/>
      <c r="F27" s="102"/>
      <c r="G27" s="67"/>
      <c r="H27" s="101"/>
      <c r="I27" s="67"/>
    </row>
    <row r="28" spans="1:11" s="97" customFormat="1" ht="11.5" x14ac:dyDescent="0.25">
      <c r="A28" s="110"/>
      <c r="B28" s="65"/>
      <c r="C28" s="57"/>
      <c r="D28" s="65" t="s">
        <v>4</v>
      </c>
      <c r="E28" s="113"/>
      <c r="F28" s="108"/>
      <c r="G28" s="65"/>
      <c r="H28" s="107"/>
      <c r="I28" s="65"/>
    </row>
    <row r="29" spans="1:11" s="97" customFormat="1" ht="11.5" x14ac:dyDescent="0.25">
      <c r="A29" s="106"/>
      <c r="B29" s="66"/>
      <c r="C29" s="57"/>
      <c r="D29" s="66" t="s">
        <v>18</v>
      </c>
      <c r="E29" s="106"/>
      <c r="F29" s="105"/>
      <c r="G29" s="66"/>
      <c r="H29" s="104">
        <v>0</v>
      </c>
      <c r="I29" s="66">
        <v>0</v>
      </c>
    </row>
    <row r="30" spans="1:11" s="97" customFormat="1" ht="11.5" x14ac:dyDescent="0.25">
      <c r="A30" s="103"/>
      <c r="B30" s="67"/>
      <c r="C30" s="56"/>
      <c r="D30" s="67" t="s">
        <v>19</v>
      </c>
      <c r="E30" s="112"/>
      <c r="F30" s="102"/>
      <c r="G30" s="67"/>
      <c r="H30" s="101"/>
      <c r="I30" s="67"/>
    </row>
    <row r="31" spans="1:11" s="111" customFormat="1" x14ac:dyDescent="0.3">
      <c r="A31" s="110"/>
      <c r="B31" s="65"/>
      <c r="C31" s="109"/>
      <c r="D31" s="65"/>
      <c r="E31" s="65"/>
      <c r="F31" s="108"/>
      <c r="G31" s="65"/>
      <c r="H31" s="107"/>
      <c r="I31" s="65"/>
      <c r="J31" s="97"/>
    </row>
    <row r="32" spans="1:11" x14ac:dyDescent="0.3">
      <c r="A32" s="106"/>
      <c r="B32" s="66"/>
      <c r="C32" s="57"/>
      <c r="D32" s="66" t="s">
        <v>6</v>
      </c>
      <c r="E32" s="66"/>
      <c r="F32" s="105"/>
      <c r="G32" s="66"/>
      <c r="H32" s="104">
        <f>SUM(H26:H30)</f>
        <v>26453623</v>
      </c>
      <c r="I32" s="66">
        <v>4</v>
      </c>
    </row>
    <row r="33" spans="1:9" s="97" customFormat="1" ht="11.5" x14ac:dyDescent="0.25">
      <c r="A33" s="103"/>
      <c r="B33" s="67"/>
      <c r="C33" s="56"/>
      <c r="D33" s="67"/>
      <c r="E33" s="67"/>
      <c r="F33" s="102"/>
      <c r="G33" s="67"/>
      <c r="H33" s="101"/>
      <c r="I33" s="67"/>
    </row>
    <row r="34" spans="1:9" s="97" customFormat="1" ht="11.5" x14ac:dyDescent="0.25">
      <c r="A34" s="110"/>
      <c r="B34" s="65"/>
      <c r="C34" s="109"/>
      <c r="D34" s="65"/>
      <c r="E34" s="65"/>
      <c r="F34" s="108"/>
      <c r="G34" s="65"/>
      <c r="H34" s="107"/>
      <c r="I34" s="65"/>
    </row>
    <row r="35" spans="1:9" s="97" customFormat="1" ht="11.5" x14ac:dyDescent="0.25">
      <c r="A35" s="106"/>
      <c r="B35" s="66"/>
      <c r="C35" s="57"/>
      <c r="D35" s="66" t="s">
        <v>24</v>
      </c>
      <c r="E35" s="66"/>
      <c r="F35" s="105"/>
      <c r="G35" s="66"/>
      <c r="H35" s="163">
        <f>'FEB 18, 2025'!H71</f>
        <v>222990786.41</v>
      </c>
      <c r="I35" s="66">
        <v>30</v>
      </c>
    </row>
    <row r="36" spans="1:9" s="97" customFormat="1" ht="11.5" x14ac:dyDescent="0.25">
      <c r="A36" s="103"/>
      <c r="B36" s="67"/>
      <c r="C36" s="56"/>
      <c r="D36" s="67"/>
      <c r="E36" s="67"/>
      <c r="F36" s="102"/>
      <c r="G36" s="67"/>
      <c r="H36" s="101"/>
      <c r="I36" s="67"/>
    </row>
    <row r="37" spans="1:9" s="97" customFormat="1" ht="11.5" x14ac:dyDescent="0.25">
      <c r="A37" s="110"/>
      <c r="B37" s="65"/>
      <c r="C37" s="109"/>
      <c r="D37" s="65" t="s">
        <v>6</v>
      </c>
      <c r="E37" s="65"/>
      <c r="F37" s="108"/>
      <c r="G37" s="65"/>
      <c r="H37" s="107"/>
      <c r="I37" s="65"/>
    </row>
    <row r="38" spans="1:9" s="97" customFormat="1" ht="11.5" x14ac:dyDescent="0.25">
      <c r="A38" s="106"/>
      <c r="B38" s="66"/>
      <c r="C38" s="57"/>
      <c r="D38" s="66" t="s">
        <v>20</v>
      </c>
      <c r="E38" s="66"/>
      <c r="F38" s="105"/>
      <c r="G38" s="66"/>
      <c r="H38" s="104">
        <f>SUM(H32+H35)</f>
        <v>249444409.41</v>
      </c>
      <c r="I38" s="66">
        <v>34</v>
      </c>
    </row>
    <row r="39" spans="1:9" s="97" customFormat="1" ht="11.5" x14ac:dyDescent="0.25">
      <c r="A39" s="103"/>
      <c r="B39" s="67"/>
      <c r="C39" s="56"/>
      <c r="D39" s="67" t="s">
        <v>21</v>
      </c>
      <c r="E39" s="67"/>
      <c r="F39" s="102"/>
      <c r="G39" s="67"/>
      <c r="H39" s="101"/>
      <c r="I39" s="67"/>
    </row>
    <row r="40" spans="1:9" s="97" customFormat="1" ht="11.5" x14ac:dyDescent="0.25">
      <c r="B40" s="93"/>
      <c r="C40" s="99"/>
      <c r="D40" s="93"/>
      <c r="E40" s="93"/>
      <c r="F40" s="100"/>
      <c r="G40" s="93"/>
      <c r="I40" s="93"/>
    </row>
    <row r="41" spans="1:9" s="97" customFormat="1" ht="11.5" x14ac:dyDescent="0.25">
      <c r="B41" s="93"/>
      <c r="C41" s="99"/>
      <c r="D41" s="93"/>
      <c r="E41" s="93"/>
      <c r="F41" s="100"/>
      <c r="G41" s="93"/>
      <c r="I41" s="93"/>
    </row>
    <row r="42" spans="1:9" s="97" customFormat="1" ht="11.5" x14ac:dyDescent="0.25">
      <c r="B42" s="93"/>
      <c r="C42" s="99"/>
      <c r="D42" s="93"/>
      <c r="E42" s="93"/>
      <c r="F42" s="100"/>
      <c r="G42" s="93"/>
      <c r="I42" s="93"/>
    </row>
    <row r="43" spans="1:9" s="97" customFormat="1" ht="11.5" x14ac:dyDescent="0.25">
      <c r="B43" s="93"/>
      <c r="C43" s="99"/>
      <c r="D43" s="93"/>
      <c r="E43" s="93"/>
      <c r="F43" s="100"/>
      <c r="G43" s="93"/>
      <c r="I43" s="93"/>
    </row>
    <row r="44" spans="1:9" s="97" customFormat="1" ht="11.5" x14ac:dyDescent="0.25">
      <c r="B44" s="93"/>
      <c r="C44" s="99"/>
      <c r="D44" s="93"/>
      <c r="E44" s="93"/>
      <c r="F44" s="100"/>
      <c r="G44" s="93"/>
      <c r="I44" s="93"/>
    </row>
    <row r="45" spans="1:9" s="97" customFormat="1" ht="11.5" x14ac:dyDescent="0.25">
      <c r="B45" s="93"/>
      <c r="C45" s="99"/>
      <c r="D45" s="93"/>
      <c r="E45" s="93"/>
      <c r="F45" s="100"/>
      <c r="G45" s="93"/>
      <c r="I45" s="93"/>
    </row>
    <row r="46" spans="1:9" s="97" customFormat="1" ht="11.5" x14ac:dyDescent="0.25">
      <c r="B46" s="93"/>
      <c r="C46" s="99"/>
      <c r="D46" s="93"/>
      <c r="E46" s="93"/>
      <c r="F46" s="100"/>
      <c r="G46" s="93"/>
      <c r="I46" s="93"/>
    </row>
    <row r="47" spans="1:9" s="97" customFormat="1" ht="11.5" x14ac:dyDescent="0.25">
      <c r="B47" s="93"/>
      <c r="C47" s="99"/>
      <c r="D47" s="93"/>
      <c r="E47" s="93"/>
      <c r="F47" s="100"/>
      <c r="G47" s="93"/>
      <c r="I47" s="93"/>
    </row>
    <row r="48" spans="1:9" s="97" customFormat="1" ht="11.5" x14ac:dyDescent="0.25">
      <c r="B48" s="93"/>
      <c r="C48" s="99"/>
      <c r="D48" s="93"/>
      <c r="E48" s="93"/>
      <c r="F48" s="100"/>
      <c r="G48" s="93"/>
      <c r="I48" s="93"/>
    </row>
    <row r="49" spans="2:9" s="97" customFormat="1" ht="11.5" x14ac:dyDescent="0.25">
      <c r="B49" s="93"/>
      <c r="C49" s="99"/>
      <c r="D49" s="93"/>
      <c r="E49" s="93"/>
      <c r="F49" s="100"/>
      <c r="G49" s="93"/>
      <c r="I49" s="93"/>
    </row>
    <row r="50" spans="2:9" s="97" customFormat="1" ht="11.5" x14ac:dyDescent="0.25">
      <c r="B50" s="93"/>
      <c r="C50" s="99"/>
      <c r="D50" s="93"/>
      <c r="E50" s="93"/>
      <c r="F50" s="100"/>
      <c r="G50" s="93"/>
      <c r="I50" s="93"/>
    </row>
    <row r="51" spans="2:9" s="97" customFormat="1" ht="11.5" x14ac:dyDescent="0.25">
      <c r="B51" s="93"/>
      <c r="C51" s="99"/>
      <c r="D51" s="93"/>
      <c r="E51" s="93"/>
      <c r="F51" s="100"/>
      <c r="G51" s="93"/>
      <c r="I51" s="93"/>
    </row>
    <row r="52" spans="2:9" s="97" customFormat="1" ht="11.5" x14ac:dyDescent="0.25">
      <c r="B52" s="93"/>
      <c r="C52" s="99"/>
      <c r="D52" s="93"/>
      <c r="E52" s="93"/>
      <c r="F52" s="100"/>
      <c r="G52" s="93"/>
      <c r="I52" s="93"/>
    </row>
    <row r="53" spans="2:9" s="97" customFormat="1" ht="11.5" x14ac:dyDescent="0.25">
      <c r="B53" s="93"/>
      <c r="C53" s="99"/>
      <c r="D53" s="93"/>
      <c r="E53" s="93"/>
      <c r="F53" s="100"/>
      <c r="G53" s="93"/>
      <c r="I53" s="93"/>
    </row>
    <row r="54" spans="2:9" s="97" customFormat="1" ht="11.5" x14ac:dyDescent="0.25">
      <c r="B54" s="93"/>
      <c r="C54" s="99"/>
      <c r="D54" s="93"/>
      <c r="E54" s="93"/>
      <c r="F54" s="100"/>
      <c r="G54" s="93"/>
      <c r="I54" s="93"/>
    </row>
    <row r="55" spans="2:9" s="97" customFormat="1" ht="11.5" x14ac:dyDescent="0.25">
      <c r="B55" s="93"/>
      <c r="C55" s="99"/>
      <c r="D55" s="93"/>
      <c r="E55" s="93"/>
      <c r="F55" s="100"/>
      <c r="G55" s="93"/>
      <c r="I55" s="93"/>
    </row>
    <row r="56" spans="2:9" s="97" customFormat="1" ht="11.5" x14ac:dyDescent="0.25">
      <c r="B56" s="93"/>
      <c r="C56" s="99"/>
      <c r="D56" s="93"/>
      <c r="E56" s="93"/>
      <c r="F56" s="100"/>
      <c r="G56" s="93"/>
      <c r="I56" s="93"/>
    </row>
    <row r="57" spans="2:9" s="97" customFormat="1" ht="11.5" x14ac:dyDescent="0.25">
      <c r="B57" s="93"/>
      <c r="C57" s="99"/>
      <c r="D57" s="93"/>
      <c r="E57" s="93"/>
      <c r="F57" s="100"/>
      <c r="G57" s="93"/>
      <c r="I57" s="93"/>
    </row>
    <row r="58" spans="2:9" s="97" customFormat="1" ht="11.5" x14ac:dyDescent="0.25">
      <c r="B58" s="93"/>
      <c r="C58" s="99"/>
      <c r="D58" s="93"/>
      <c r="E58" s="93"/>
      <c r="F58" s="100"/>
      <c r="G58" s="93"/>
      <c r="I58" s="93"/>
    </row>
    <row r="59" spans="2:9" s="97" customFormat="1" ht="11.5" x14ac:dyDescent="0.25">
      <c r="B59" s="93"/>
      <c r="C59" s="99"/>
      <c r="D59" s="93"/>
      <c r="E59" s="93"/>
      <c r="F59" s="100"/>
      <c r="G59" s="93"/>
      <c r="I59" s="93"/>
    </row>
    <row r="60" spans="2:9" x14ac:dyDescent="0.3">
      <c r="B60" s="93"/>
      <c r="C60" s="99"/>
      <c r="D60" s="93"/>
      <c r="E60" s="93"/>
      <c r="F60" s="100"/>
      <c r="G60" s="93"/>
      <c r="I60" s="93"/>
    </row>
    <row r="61" spans="2:9" x14ac:dyDescent="0.3">
      <c r="B61" s="93"/>
      <c r="C61" s="99"/>
      <c r="D61" s="93"/>
      <c r="E61" s="93"/>
      <c r="F61" s="100"/>
      <c r="G61" s="93"/>
      <c r="I61" s="93"/>
    </row>
    <row r="62" spans="2:9" x14ac:dyDescent="0.3">
      <c r="B62" s="93"/>
      <c r="C62" s="99"/>
      <c r="D62" s="93"/>
      <c r="E62" s="93"/>
      <c r="F62" s="100"/>
      <c r="G62" s="93"/>
      <c r="I62" s="93"/>
    </row>
    <row r="63" spans="2:9" x14ac:dyDescent="0.3">
      <c r="B63" s="93"/>
      <c r="C63" s="99"/>
      <c r="D63" s="93"/>
      <c r="E63" s="93"/>
      <c r="F63" s="100"/>
      <c r="G63" s="93"/>
      <c r="I63" s="93"/>
    </row>
    <row r="64" spans="2:9" x14ac:dyDescent="0.3">
      <c r="B64" s="93"/>
      <c r="C64" s="99"/>
      <c r="D64" s="93"/>
      <c r="E64" s="93"/>
      <c r="F64" s="100"/>
      <c r="G64" s="93"/>
      <c r="I64" s="93"/>
    </row>
    <row r="65" spans="2:9" x14ac:dyDescent="0.3">
      <c r="B65" s="93"/>
      <c r="C65" s="99"/>
      <c r="D65" s="93"/>
      <c r="E65" s="93"/>
      <c r="F65" s="100"/>
      <c r="G65" s="93"/>
      <c r="I65" s="93"/>
    </row>
    <row r="66" spans="2:9" x14ac:dyDescent="0.3">
      <c r="B66" s="93"/>
      <c r="C66" s="99"/>
      <c r="D66" s="93"/>
      <c r="E66" s="93"/>
      <c r="F66" s="100"/>
      <c r="G66" s="93"/>
      <c r="I66" s="93"/>
    </row>
    <row r="67" spans="2:9" x14ac:dyDescent="0.3">
      <c r="B67" s="93"/>
      <c r="C67" s="99"/>
      <c r="D67" s="93"/>
      <c r="E67" s="93"/>
      <c r="F67" s="100"/>
      <c r="G67" s="93"/>
      <c r="I67" s="93"/>
    </row>
    <row r="68" spans="2:9" x14ac:dyDescent="0.3">
      <c r="B68" s="93"/>
      <c r="C68" s="99"/>
      <c r="D68" s="93"/>
      <c r="E68" s="93"/>
      <c r="F68" s="100"/>
      <c r="G68" s="93"/>
      <c r="I68" s="93"/>
    </row>
    <row r="69" spans="2:9" x14ac:dyDescent="0.3">
      <c r="B69" s="93"/>
      <c r="C69" s="99"/>
      <c r="D69" s="93"/>
      <c r="E69" s="93"/>
      <c r="F69" s="100"/>
      <c r="G69" s="93"/>
      <c r="I69" s="93"/>
    </row>
    <row r="70" spans="2:9" x14ac:dyDescent="0.3">
      <c r="B70" s="93"/>
      <c r="C70" s="99"/>
      <c r="D70" s="93"/>
      <c r="E70" s="93"/>
      <c r="F70" s="100"/>
      <c r="G70" s="93"/>
      <c r="I70" s="93"/>
    </row>
    <row r="71" spans="2:9" x14ac:dyDescent="0.3">
      <c r="B71" s="93"/>
      <c r="C71" s="99"/>
      <c r="D71" s="93"/>
      <c r="E71" s="93"/>
      <c r="F71" s="100"/>
      <c r="G71" s="93"/>
      <c r="I71" s="93"/>
    </row>
    <row r="72" spans="2:9" x14ac:dyDescent="0.3">
      <c r="B72" s="93"/>
      <c r="C72" s="99"/>
      <c r="D72" s="93"/>
      <c r="E72" s="93"/>
      <c r="F72" s="100"/>
      <c r="G72" s="93"/>
      <c r="I72" s="93"/>
    </row>
    <row r="73" spans="2:9" x14ac:dyDescent="0.3">
      <c r="B73" s="93"/>
      <c r="C73" s="99"/>
      <c r="D73" s="93"/>
      <c r="E73" s="93"/>
      <c r="F73" s="100"/>
      <c r="G73" s="93"/>
      <c r="I73" s="93"/>
    </row>
    <row r="74" spans="2:9" x14ac:dyDescent="0.3">
      <c r="B74" s="93"/>
      <c r="C74" s="99"/>
      <c r="D74" s="93"/>
      <c r="E74" s="93"/>
      <c r="F74" s="100"/>
      <c r="G74" s="93"/>
      <c r="I74" s="93"/>
    </row>
    <row r="75" spans="2:9" x14ac:dyDescent="0.3">
      <c r="C75" s="99"/>
      <c r="D75" s="93"/>
      <c r="E75" s="93"/>
      <c r="F75" s="100"/>
      <c r="G75" s="93"/>
      <c r="I75" s="93"/>
    </row>
    <row r="76" spans="2:9" x14ac:dyDescent="0.3">
      <c r="C76" s="99"/>
      <c r="D76" s="93"/>
      <c r="E76" s="93"/>
      <c r="F76" s="100"/>
      <c r="G76" s="93"/>
      <c r="I76" s="93"/>
    </row>
    <row r="77" spans="2:9" x14ac:dyDescent="0.3">
      <c r="C77" s="99"/>
      <c r="D77" s="93"/>
      <c r="E77" s="93"/>
      <c r="F77" s="100"/>
      <c r="G77" s="93"/>
      <c r="I77" s="93"/>
    </row>
    <row r="78" spans="2:9" x14ac:dyDescent="0.3">
      <c r="C78" s="99"/>
      <c r="D78" s="93"/>
      <c r="E78" s="93"/>
      <c r="F78" s="100"/>
      <c r="G78" s="93"/>
      <c r="I78" s="93"/>
    </row>
    <row r="79" spans="2:9" x14ac:dyDescent="0.3">
      <c r="C79" s="99"/>
      <c r="D79" s="93"/>
      <c r="E79" s="93"/>
      <c r="F79" s="100"/>
      <c r="G79" s="93"/>
      <c r="I79" s="93"/>
    </row>
    <row r="80" spans="2:9" x14ac:dyDescent="0.3">
      <c r="C80" s="99"/>
      <c r="D80" s="93"/>
      <c r="E80" s="93"/>
      <c r="F80" s="100"/>
      <c r="G80" s="93"/>
      <c r="I80" s="93"/>
    </row>
    <row r="81" spans="3:9" x14ac:dyDescent="0.3">
      <c r="C81" s="99"/>
      <c r="D81" s="93"/>
      <c r="E81" s="93"/>
      <c r="F81" s="100"/>
      <c r="G81" s="93"/>
      <c r="I81" s="93"/>
    </row>
    <row r="82" spans="3:9" x14ac:dyDescent="0.3">
      <c r="C82" s="99"/>
      <c r="D82" s="93"/>
      <c r="E82" s="93"/>
      <c r="F82" s="100"/>
      <c r="G82" s="93"/>
      <c r="I82" s="93"/>
    </row>
    <row r="83" spans="3:9" x14ac:dyDescent="0.3">
      <c r="C83" s="99"/>
      <c r="D83" s="93"/>
      <c r="E83" s="93"/>
      <c r="F83" s="100"/>
      <c r="G83" s="93"/>
      <c r="I83" s="93"/>
    </row>
    <row r="84" spans="3:9" x14ac:dyDescent="0.3">
      <c r="C84" s="99"/>
      <c r="D84" s="93"/>
      <c r="E84" s="93"/>
      <c r="F84" s="100"/>
      <c r="G84" s="93"/>
      <c r="I84" s="93"/>
    </row>
    <row r="85" spans="3:9" x14ac:dyDescent="0.3">
      <c r="C85" s="99"/>
      <c r="D85" s="93"/>
      <c r="E85" s="93"/>
      <c r="F85" s="100"/>
      <c r="G85" s="93"/>
      <c r="I85" s="93"/>
    </row>
    <row r="86" spans="3:9" x14ac:dyDescent="0.3">
      <c r="C86" s="99"/>
      <c r="D86" s="93"/>
      <c r="E86" s="93"/>
      <c r="F86" s="100"/>
      <c r="G86" s="93"/>
      <c r="I86" s="93"/>
    </row>
    <row r="87" spans="3:9" x14ac:dyDescent="0.3">
      <c r="C87" s="99"/>
      <c r="D87" s="93"/>
      <c r="E87" s="93"/>
      <c r="G87" s="93"/>
      <c r="I87" s="93"/>
    </row>
    <row r="88" spans="3:9" x14ac:dyDescent="0.3">
      <c r="C88" s="99"/>
      <c r="D88" s="93"/>
      <c r="E88" s="93"/>
      <c r="G88" s="93"/>
      <c r="I88" s="93"/>
    </row>
    <row r="89" spans="3:9" x14ac:dyDescent="0.3">
      <c r="C89" s="99"/>
      <c r="D89" s="93"/>
      <c r="E89" s="93"/>
      <c r="G89" s="93"/>
      <c r="I89" s="93"/>
    </row>
    <row r="90" spans="3:9" x14ac:dyDescent="0.3">
      <c r="C90" s="99"/>
      <c r="D90" s="93"/>
      <c r="E90" s="93"/>
      <c r="G90" s="93"/>
      <c r="I90" s="93"/>
    </row>
    <row r="91" spans="3:9" x14ac:dyDescent="0.3">
      <c r="C91" s="99"/>
      <c r="D91" s="93"/>
      <c r="E91" s="93"/>
      <c r="G91" s="93"/>
      <c r="I91" s="93"/>
    </row>
    <row r="92" spans="3:9" x14ac:dyDescent="0.3">
      <c r="C92" s="99"/>
      <c r="D92" s="93"/>
      <c r="E92" s="93"/>
      <c r="G92" s="93"/>
      <c r="I92" s="93"/>
    </row>
    <row r="93" spans="3:9" x14ac:dyDescent="0.3">
      <c r="C93" s="99"/>
      <c r="D93" s="93"/>
      <c r="E93" s="93"/>
      <c r="G93" s="93"/>
      <c r="I93" s="93"/>
    </row>
    <row r="94" spans="3:9" x14ac:dyDescent="0.3">
      <c r="C94" s="99"/>
      <c r="D94" s="93"/>
      <c r="E94" s="93"/>
      <c r="G94" s="93"/>
      <c r="I94" s="93"/>
    </row>
    <row r="95" spans="3:9" x14ac:dyDescent="0.3">
      <c r="C95" s="99"/>
      <c r="D95" s="93"/>
      <c r="E95" s="93"/>
      <c r="G95" s="93"/>
      <c r="I95" s="93"/>
    </row>
    <row r="96" spans="3:9" x14ac:dyDescent="0.3">
      <c r="C96" s="99"/>
      <c r="D96" s="93"/>
      <c r="E96" s="93"/>
      <c r="G96" s="93"/>
      <c r="I96" s="93"/>
    </row>
    <row r="97" spans="3:9" x14ac:dyDescent="0.3">
      <c r="C97" s="99"/>
      <c r="D97" s="93"/>
      <c r="E97" s="93"/>
      <c r="G97" s="93"/>
      <c r="I97" s="93"/>
    </row>
    <row r="98" spans="3:9" x14ac:dyDescent="0.3">
      <c r="C98" s="99"/>
      <c r="D98" s="93"/>
      <c r="E98" s="93"/>
      <c r="G98" s="93"/>
      <c r="I98" s="93"/>
    </row>
    <row r="99" spans="3:9" x14ac:dyDescent="0.3">
      <c r="C99" s="99"/>
      <c r="D99" s="93"/>
      <c r="E99" s="93"/>
      <c r="G99" s="93"/>
      <c r="I99" s="93"/>
    </row>
    <row r="100" spans="3:9" x14ac:dyDescent="0.3">
      <c r="C100" s="99"/>
      <c r="D100" s="93"/>
      <c r="E100" s="93"/>
      <c r="G100" s="93"/>
      <c r="I100" s="93"/>
    </row>
    <row r="101" spans="3:9" x14ac:dyDescent="0.3">
      <c r="C101" s="99"/>
      <c r="D101" s="93"/>
      <c r="E101" s="93"/>
      <c r="G101" s="93"/>
      <c r="I101" s="93"/>
    </row>
    <row r="102" spans="3:9" x14ac:dyDescent="0.3">
      <c r="C102" s="99"/>
      <c r="D102" s="93"/>
      <c r="E102" s="93"/>
      <c r="G102" s="93"/>
      <c r="I102" s="93"/>
    </row>
    <row r="103" spans="3:9" x14ac:dyDescent="0.3">
      <c r="C103" s="99"/>
      <c r="D103" s="93"/>
      <c r="E103" s="93"/>
      <c r="G103" s="93"/>
      <c r="I103" s="93"/>
    </row>
    <row r="104" spans="3:9" x14ac:dyDescent="0.3">
      <c r="C104" s="99"/>
      <c r="D104" s="93"/>
      <c r="E104" s="93"/>
      <c r="G104" s="93"/>
      <c r="I104" s="93"/>
    </row>
    <row r="105" spans="3:9" x14ac:dyDescent="0.3">
      <c r="C105" s="99"/>
      <c r="D105" s="93"/>
      <c r="E105" s="93"/>
      <c r="G105" s="93"/>
      <c r="I105" s="93"/>
    </row>
    <row r="106" spans="3:9" x14ac:dyDescent="0.3">
      <c r="C106" s="99"/>
      <c r="D106" s="93"/>
      <c r="E106" s="93"/>
      <c r="G106" s="93"/>
      <c r="I106" s="93"/>
    </row>
    <row r="107" spans="3:9" x14ac:dyDescent="0.3">
      <c r="C107" s="99"/>
      <c r="D107" s="93"/>
      <c r="E107" s="93"/>
      <c r="G107" s="93"/>
      <c r="I107" s="93"/>
    </row>
    <row r="108" spans="3:9" x14ac:dyDescent="0.3">
      <c r="C108" s="99"/>
      <c r="D108" s="93"/>
      <c r="E108" s="93"/>
      <c r="G108" s="93"/>
      <c r="I108" s="93"/>
    </row>
    <row r="109" spans="3:9" x14ac:dyDescent="0.3">
      <c r="C109" s="99"/>
      <c r="D109" s="93"/>
      <c r="E109" s="93"/>
      <c r="G109" s="93"/>
      <c r="I109" s="93"/>
    </row>
    <row r="110" spans="3:9" x14ac:dyDescent="0.3">
      <c r="C110" s="99"/>
      <c r="D110" s="93"/>
      <c r="E110" s="93"/>
      <c r="G110" s="93"/>
      <c r="I110" s="93"/>
    </row>
    <row r="111" spans="3:9" x14ac:dyDescent="0.3">
      <c r="C111" s="99"/>
      <c r="D111" s="93"/>
      <c r="E111" s="93"/>
      <c r="G111" s="93"/>
      <c r="I111" s="93"/>
    </row>
    <row r="112" spans="3:9" x14ac:dyDescent="0.3">
      <c r="C112" s="99"/>
      <c r="D112" s="93"/>
      <c r="E112" s="93"/>
      <c r="G112" s="93"/>
      <c r="I112" s="93"/>
    </row>
    <row r="113" spans="3:9" x14ac:dyDescent="0.3">
      <c r="C113" s="99"/>
      <c r="D113" s="93"/>
      <c r="E113" s="93"/>
      <c r="G113" s="93"/>
      <c r="I113" s="93"/>
    </row>
    <row r="114" spans="3:9" x14ac:dyDescent="0.3">
      <c r="C114" s="99"/>
      <c r="D114" s="93"/>
      <c r="E114" s="93"/>
      <c r="G114" s="93"/>
      <c r="I114" s="93"/>
    </row>
    <row r="115" spans="3:9" x14ac:dyDescent="0.3">
      <c r="C115" s="99"/>
      <c r="D115" s="93"/>
      <c r="E115" s="93"/>
      <c r="G115" s="93"/>
      <c r="I115" s="93"/>
    </row>
    <row r="116" spans="3:9" x14ac:dyDescent="0.3">
      <c r="C116" s="99"/>
      <c r="D116" s="93"/>
      <c r="E116" s="93"/>
      <c r="G116" s="93"/>
      <c r="I116" s="93"/>
    </row>
    <row r="117" spans="3:9" x14ac:dyDescent="0.3">
      <c r="C117" s="99"/>
      <c r="D117" s="93"/>
      <c r="E117" s="93"/>
      <c r="G117" s="93"/>
      <c r="I117" s="93"/>
    </row>
    <row r="118" spans="3:9" x14ac:dyDescent="0.3">
      <c r="C118" s="99"/>
      <c r="D118" s="93"/>
      <c r="E118" s="93"/>
      <c r="G118" s="93"/>
      <c r="I118" s="93"/>
    </row>
    <row r="119" spans="3:9" x14ac:dyDescent="0.3">
      <c r="C119" s="99"/>
      <c r="D119" s="93"/>
      <c r="E119" s="93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E346" s="93"/>
      <c r="G346" s="93"/>
      <c r="I346" s="93"/>
    </row>
    <row r="347" spans="3:9" x14ac:dyDescent="0.3">
      <c r="C347" s="99"/>
      <c r="D347" s="93"/>
      <c r="E347" s="93"/>
      <c r="G347" s="93"/>
      <c r="I347" s="93"/>
    </row>
    <row r="348" spans="3:9" x14ac:dyDescent="0.3">
      <c r="C348" s="99"/>
      <c r="D348" s="93"/>
      <c r="E348" s="93"/>
      <c r="G348" s="93"/>
      <c r="I348" s="93"/>
    </row>
    <row r="349" spans="3:9" x14ac:dyDescent="0.3">
      <c r="C349" s="99"/>
      <c r="D349" s="93"/>
      <c r="E349" s="93"/>
      <c r="G349" s="93"/>
      <c r="I349" s="93"/>
    </row>
    <row r="350" spans="3:9" x14ac:dyDescent="0.3">
      <c r="C350" s="99"/>
      <c r="D350" s="93"/>
      <c r="E350" s="93"/>
      <c r="G350" s="93"/>
      <c r="I350" s="93"/>
    </row>
    <row r="351" spans="3:9" x14ac:dyDescent="0.3">
      <c r="C351" s="99"/>
      <c r="D351" s="93"/>
      <c r="E351" s="93"/>
      <c r="G351" s="93"/>
      <c r="I351" s="93"/>
    </row>
    <row r="352" spans="3:9" x14ac:dyDescent="0.3">
      <c r="C352" s="99"/>
      <c r="D352" s="93"/>
      <c r="E352" s="93"/>
      <c r="G352" s="93"/>
      <c r="I352" s="93"/>
    </row>
    <row r="353" spans="3:9" x14ac:dyDescent="0.3">
      <c r="C353" s="99"/>
      <c r="D353" s="93"/>
      <c r="E353" s="93"/>
      <c r="G353" s="93"/>
      <c r="I353" s="93"/>
    </row>
    <row r="354" spans="3:9" x14ac:dyDescent="0.3">
      <c r="C354" s="99"/>
      <c r="D354" s="93"/>
      <c r="E354" s="93"/>
      <c r="G354" s="93"/>
      <c r="I354" s="93"/>
    </row>
    <row r="355" spans="3:9" x14ac:dyDescent="0.3">
      <c r="C355" s="99"/>
      <c r="D355" s="93"/>
      <c r="G355" s="93"/>
      <c r="I355" s="93"/>
    </row>
    <row r="356" spans="3:9" x14ac:dyDescent="0.3">
      <c r="C356" s="99"/>
      <c r="D356" s="93"/>
      <c r="G356" s="93"/>
      <c r="I356" s="93"/>
    </row>
    <row r="357" spans="3:9" x14ac:dyDescent="0.3">
      <c r="C357" s="99"/>
      <c r="D357" s="93"/>
      <c r="G357" s="93"/>
      <c r="I357" s="93"/>
    </row>
    <row r="358" spans="3:9" x14ac:dyDescent="0.3">
      <c r="C358" s="99"/>
      <c r="D358" s="93"/>
      <c r="G358" s="93"/>
      <c r="I358" s="93"/>
    </row>
    <row r="359" spans="3:9" x14ac:dyDescent="0.3">
      <c r="C359" s="99"/>
      <c r="D359" s="93"/>
      <c r="G359" s="93"/>
      <c r="I359" s="93"/>
    </row>
    <row r="360" spans="3:9" x14ac:dyDescent="0.3">
      <c r="C360" s="99"/>
      <c r="D360" s="93"/>
      <c r="G360" s="93"/>
      <c r="I360" s="93"/>
    </row>
    <row r="361" spans="3:9" x14ac:dyDescent="0.3">
      <c r="C361" s="99"/>
      <c r="D361" s="93"/>
      <c r="G361" s="93"/>
      <c r="I361" s="93"/>
    </row>
    <row r="362" spans="3:9" x14ac:dyDescent="0.3">
      <c r="C362" s="99"/>
      <c r="D362" s="93"/>
      <c r="G362" s="93"/>
      <c r="I362" s="93"/>
    </row>
    <row r="363" spans="3:9" x14ac:dyDescent="0.3">
      <c r="C363" s="99"/>
      <c r="D363" s="93"/>
      <c r="G363" s="93"/>
      <c r="I363" s="93"/>
    </row>
    <row r="364" spans="3:9" x14ac:dyDescent="0.3">
      <c r="C364" s="99"/>
      <c r="D364" s="93"/>
      <c r="G364" s="93"/>
      <c r="I364" s="93"/>
    </row>
    <row r="365" spans="3:9" x14ac:dyDescent="0.3">
      <c r="C365" s="99"/>
      <c r="D365" s="93"/>
      <c r="G365" s="93"/>
      <c r="I365" s="93"/>
    </row>
    <row r="366" spans="3:9" x14ac:dyDescent="0.3">
      <c r="C366" s="99"/>
      <c r="D366" s="93"/>
      <c r="G366" s="93"/>
      <c r="I366" s="93"/>
    </row>
    <row r="367" spans="3:9" x14ac:dyDescent="0.3">
      <c r="C367" s="99"/>
      <c r="D367" s="93"/>
      <c r="G367" s="93"/>
      <c r="I367" s="93"/>
    </row>
    <row r="368" spans="3:9" x14ac:dyDescent="0.3">
      <c r="C368" s="99"/>
      <c r="D368" s="93"/>
      <c r="G368" s="93"/>
      <c r="I368" s="93"/>
    </row>
    <row r="369" spans="3:9" x14ac:dyDescent="0.3">
      <c r="C369" s="99"/>
      <c r="D369" s="93"/>
      <c r="G369" s="93"/>
      <c r="I369" s="93"/>
    </row>
    <row r="370" spans="3:9" x14ac:dyDescent="0.3">
      <c r="C370" s="99"/>
      <c r="D370" s="93"/>
      <c r="G370" s="93"/>
      <c r="I370" s="93"/>
    </row>
    <row r="371" spans="3:9" x14ac:dyDescent="0.3">
      <c r="C371" s="99"/>
      <c r="D371" s="93"/>
      <c r="G371" s="93"/>
      <c r="I371" s="93"/>
    </row>
    <row r="372" spans="3:9" x14ac:dyDescent="0.3">
      <c r="C372" s="99"/>
      <c r="D372" s="93"/>
      <c r="G372" s="93"/>
      <c r="I372" s="93"/>
    </row>
    <row r="373" spans="3:9" x14ac:dyDescent="0.3">
      <c r="C373" s="99"/>
      <c r="D373" s="93"/>
      <c r="G373" s="93"/>
      <c r="I373" s="93"/>
    </row>
    <row r="374" spans="3:9" x14ac:dyDescent="0.3">
      <c r="C374" s="99"/>
      <c r="D374" s="93"/>
      <c r="G374" s="93"/>
      <c r="I374" s="93"/>
    </row>
    <row r="375" spans="3:9" x14ac:dyDescent="0.3">
      <c r="C375" s="99"/>
      <c r="D375" s="93"/>
      <c r="G375" s="93"/>
      <c r="I375" s="93"/>
    </row>
    <row r="376" spans="3:9" x14ac:dyDescent="0.3">
      <c r="C376" s="99"/>
      <c r="D376" s="93"/>
      <c r="G376" s="93"/>
      <c r="I376" s="93"/>
    </row>
    <row r="377" spans="3:9" x14ac:dyDescent="0.3">
      <c r="C377" s="99"/>
      <c r="D377" s="93"/>
      <c r="G377" s="93"/>
      <c r="I377" s="93"/>
    </row>
    <row r="378" spans="3:9" x14ac:dyDescent="0.3">
      <c r="C378" s="99"/>
      <c r="D378" s="93"/>
      <c r="G378" s="93"/>
      <c r="I378" s="93"/>
    </row>
    <row r="379" spans="3:9" x14ac:dyDescent="0.3">
      <c r="C379" s="99"/>
      <c r="D379" s="93"/>
      <c r="G379" s="93"/>
      <c r="I379" s="93"/>
    </row>
    <row r="380" spans="3:9" x14ac:dyDescent="0.3">
      <c r="C380" s="99"/>
      <c r="G380" s="93"/>
      <c r="I380" s="93"/>
    </row>
    <row r="381" spans="3:9" x14ac:dyDescent="0.3">
      <c r="C381" s="99"/>
      <c r="G381" s="93"/>
      <c r="I381" s="93"/>
    </row>
    <row r="382" spans="3:9" x14ac:dyDescent="0.3">
      <c r="C382" s="99"/>
      <c r="G382" s="93"/>
      <c r="I382" s="93"/>
    </row>
    <row r="383" spans="3:9" x14ac:dyDescent="0.3">
      <c r="C383" s="99"/>
      <c r="G383" s="93"/>
      <c r="I383" s="93"/>
    </row>
    <row r="384" spans="3:9" x14ac:dyDescent="0.3">
      <c r="C384" s="99"/>
      <c r="G384" s="93"/>
      <c r="I384" s="93"/>
    </row>
    <row r="385" spans="3:9" x14ac:dyDescent="0.3">
      <c r="C385" s="99"/>
      <c r="G385" s="93"/>
      <c r="I385" s="93"/>
    </row>
    <row r="386" spans="3:9" x14ac:dyDescent="0.3">
      <c r="C386" s="99"/>
      <c r="G386" s="93"/>
      <c r="I386" s="93"/>
    </row>
    <row r="387" spans="3:9" x14ac:dyDescent="0.3">
      <c r="C387" s="99"/>
      <c r="G387" s="93"/>
      <c r="I387" s="93"/>
    </row>
    <row r="388" spans="3:9" x14ac:dyDescent="0.3">
      <c r="C388" s="99"/>
      <c r="G388" s="93"/>
      <c r="I388" s="93"/>
    </row>
    <row r="389" spans="3:9" x14ac:dyDescent="0.3">
      <c r="C389" s="99"/>
      <c r="G389" s="93"/>
      <c r="I389" s="93"/>
    </row>
    <row r="390" spans="3:9" x14ac:dyDescent="0.3">
      <c r="C390" s="99"/>
      <c r="G390" s="93"/>
      <c r="I390" s="93"/>
    </row>
    <row r="391" spans="3:9" x14ac:dyDescent="0.3">
      <c r="C391" s="99"/>
      <c r="G391" s="93"/>
      <c r="I391" s="93"/>
    </row>
    <row r="392" spans="3:9" x14ac:dyDescent="0.3">
      <c r="C392" s="99"/>
      <c r="G392" s="93"/>
      <c r="I392" s="93"/>
    </row>
    <row r="393" spans="3:9" x14ac:dyDescent="0.3">
      <c r="C393" s="99"/>
      <c r="G393" s="93"/>
      <c r="I393" s="93"/>
    </row>
    <row r="394" spans="3:9" x14ac:dyDescent="0.3">
      <c r="C394" s="99"/>
      <c r="G394" s="93"/>
      <c r="I394" s="93"/>
    </row>
    <row r="395" spans="3:9" x14ac:dyDescent="0.3">
      <c r="C395" s="99"/>
      <c r="G395" s="93"/>
      <c r="I395" s="93"/>
    </row>
    <row r="396" spans="3:9" x14ac:dyDescent="0.3">
      <c r="C396" s="99"/>
      <c r="G396" s="93"/>
      <c r="I396" s="93"/>
    </row>
    <row r="397" spans="3:9" x14ac:dyDescent="0.3">
      <c r="C397" s="99"/>
      <c r="G397" s="93"/>
      <c r="I397" s="93"/>
    </row>
    <row r="398" spans="3:9" x14ac:dyDescent="0.3">
      <c r="C398" s="99"/>
      <c r="G398" s="93"/>
      <c r="I398" s="93"/>
    </row>
    <row r="399" spans="3:9" x14ac:dyDescent="0.3">
      <c r="C399" s="99"/>
      <c r="G399" s="93"/>
      <c r="I399" s="93"/>
    </row>
    <row r="400" spans="3:9" x14ac:dyDescent="0.3">
      <c r="C400" s="99"/>
      <c r="G400" s="93"/>
      <c r="I400" s="93"/>
    </row>
    <row r="401" spans="3:9" x14ac:dyDescent="0.3">
      <c r="C401" s="99"/>
      <c r="G401" s="93"/>
      <c r="I401" s="93"/>
    </row>
    <row r="402" spans="3:9" x14ac:dyDescent="0.3">
      <c r="C402" s="99"/>
      <c r="G402" s="93"/>
      <c r="I402" s="93"/>
    </row>
    <row r="403" spans="3:9" x14ac:dyDescent="0.3">
      <c r="C403" s="99"/>
      <c r="G403" s="93"/>
      <c r="I403" s="93"/>
    </row>
    <row r="404" spans="3:9" x14ac:dyDescent="0.3">
      <c r="C404" s="99"/>
      <c r="G404" s="93"/>
      <c r="I404" s="93"/>
    </row>
    <row r="405" spans="3:9" x14ac:dyDescent="0.3">
      <c r="C405" s="99"/>
      <c r="G405" s="93"/>
      <c r="I405" s="93"/>
    </row>
    <row r="406" spans="3:9" x14ac:dyDescent="0.3">
      <c r="C406" s="99"/>
      <c r="G406" s="93"/>
      <c r="I406" s="93"/>
    </row>
    <row r="407" spans="3:9" x14ac:dyDescent="0.3">
      <c r="C407" s="99"/>
      <c r="G407" s="93"/>
      <c r="I407" s="93"/>
    </row>
    <row r="408" spans="3:9" x14ac:dyDescent="0.3">
      <c r="C408" s="99"/>
      <c r="G408" s="93"/>
      <c r="I408" s="93"/>
    </row>
    <row r="409" spans="3:9" x14ac:dyDescent="0.3">
      <c r="C409" s="99"/>
      <c r="G409" s="93"/>
      <c r="I409" s="93"/>
    </row>
    <row r="410" spans="3:9" x14ac:dyDescent="0.3">
      <c r="C410" s="99"/>
      <c r="G410" s="93"/>
      <c r="I410" s="93"/>
    </row>
    <row r="411" spans="3:9" x14ac:dyDescent="0.3">
      <c r="C411" s="99"/>
      <c r="G411" s="93"/>
      <c r="I411" s="93"/>
    </row>
    <row r="412" spans="3:9" x14ac:dyDescent="0.3">
      <c r="C412" s="99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G1035" s="93"/>
      <c r="I1035" s="93"/>
    </row>
    <row r="1036" spans="3:9" x14ac:dyDescent="0.3">
      <c r="C1036" s="99"/>
      <c r="G1036" s="93"/>
      <c r="I1036" s="93"/>
    </row>
    <row r="1037" spans="3:9" x14ac:dyDescent="0.3">
      <c r="C1037" s="99"/>
      <c r="G1037" s="93"/>
      <c r="I1037" s="93"/>
    </row>
    <row r="1038" spans="3:9" x14ac:dyDescent="0.3">
      <c r="C1038" s="99"/>
      <c r="G1038" s="93"/>
      <c r="I1038" s="93"/>
    </row>
    <row r="1039" spans="3:9" x14ac:dyDescent="0.3">
      <c r="C1039" s="99"/>
      <c r="G1039" s="93"/>
      <c r="I1039" s="93"/>
    </row>
    <row r="1040" spans="3:9" x14ac:dyDescent="0.3">
      <c r="C1040" s="99"/>
      <c r="G1040" s="93"/>
      <c r="I1040" s="93"/>
    </row>
    <row r="1041" spans="3:9" x14ac:dyDescent="0.3">
      <c r="C1041" s="99"/>
      <c r="G1041" s="93"/>
      <c r="I1041" s="93"/>
    </row>
    <row r="1042" spans="3:9" x14ac:dyDescent="0.3">
      <c r="C1042" s="99"/>
      <c r="G1042" s="93"/>
      <c r="I1042" s="93"/>
    </row>
    <row r="1043" spans="3:9" x14ac:dyDescent="0.3">
      <c r="C1043" s="99"/>
      <c r="G1043" s="93"/>
      <c r="I1043" s="93"/>
    </row>
    <row r="1044" spans="3:9" x14ac:dyDescent="0.3">
      <c r="C1044" s="99"/>
      <c r="I1044" s="93"/>
    </row>
    <row r="1045" spans="3:9" x14ac:dyDescent="0.3">
      <c r="C1045" s="99"/>
      <c r="I1045" s="93"/>
    </row>
    <row r="1046" spans="3:9" x14ac:dyDescent="0.3">
      <c r="C1046" s="99"/>
      <c r="I1046" s="93"/>
    </row>
    <row r="1047" spans="3:9" x14ac:dyDescent="0.3">
      <c r="C1047" s="99"/>
      <c r="I1047" s="93"/>
    </row>
    <row r="1048" spans="3:9" x14ac:dyDescent="0.3">
      <c r="C1048" s="99"/>
      <c r="I1048" s="93"/>
    </row>
    <row r="1049" spans="3:9" x14ac:dyDescent="0.3">
      <c r="C1049" s="99"/>
      <c r="I1049" s="93"/>
    </row>
    <row r="1050" spans="3:9" x14ac:dyDescent="0.3">
      <c r="C1050" s="99"/>
      <c r="I1050" s="93"/>
    </row>
    <row r="1051" spans="3:9" x14ac:dyDescent="0.3">
      <c r="C1051" s="99"/>
      <c r="I1051" s="93"/>
    </row>
    <row r="1052" spans="3:9" x14ac:dyDescent="0.3">
      <c r="C1052" s="99"/>
      <c r="I1052" s="93"/>
    </row>
    <row r="1053" spans="3:9" x14ac:dyDescent="0.3">
      <c r="C1053" s="99"/>
      <c r="I1053" s="93"/>
    </row>
    <row r="1054" spans="3:9" x14ac:dyDescent="0.3">
      <c r="C1054" s="99"/>
      <c r="I1054" s="93"/>
    </row>
    <row r="1055" spans="3:9" x14ac:dyDescent="0.3">
      <c r="C1055" s="99"/>
      <c r="I1055" s="93"/>
    </row>
    <row r="1056" spans="3:9" x14ac:dyDescent="0.3">
      <c r="C1056" s="99"/>
      <c r="I1056" s="93"/>
    </row>
    <row r="1057" spans="3:9" x14ac:dyDescent="0.3">
      <c r="C1057" s="99"/>
      <c r="I1057" s="93"/>
    </row>
    <row r="1058" spans="3:9" x14ac:dyDescent="0.3">
      <c r="C1058" s="99"/>
      <c r="I1058" s="93"/>
    </row>
    <row r="1059" spans="3:9" x14ac:dyDescent="0.3">
      <c r="C1059" s="99"/>
      <c r="I1059" s="93"/>
    </row>
    <row r="1060" spans="3:9" x14ac:dyDescent="0.3">
      <c r="C1060" s="99"/>
      <c r="I1060" s="93"/>
    </row>
    <row r="1061" spans="3:9" x14ac:dyDescent="0.3">
      <c r="C1061" s="99"/>
      <c r="I1061" s="93"/>
    </row>
    <row r="1062" spans="3:9" x14ac:dyDescent="0.3">
      <c r="C1062" s="99"/>
      <c r="I1062" s="93"/>
    </row>
    <row r="1063" spans="3:9" x14ac:dyDescent="0.3">
      <c r="C1063" s="99"/>
      <c r="I1063" s="93"/>
    </row>
    <row r="1064" spans="3:9" x14ac:dyDescent="0.3">
      <c r="C1064" s="99"/>
      <c r="I1064" s="93"/>
    </row>
    <row r="1065" spans="3:9" x14ac:dyDescent="0.3">
      <c r="C1065" s="99"/>
      <c r="I1065" s="93"/>
    </row>
    <row r="1066" spans="3:9" x14ac:dyDescent="0.3">
      <c r="C1066" s="99"/>
      <c r="I1066" s="93"/>
    </row>
    <row r="1067" spans="3:9" x14ac:dyDescent="0.3">
      <c r="C1067" s="99"/>
      <c r="I1067" s="93"/>
    </row>
    <row r="1068" spans="3:9" x14ac:dyDescent="0.3">
      <c r="C1068" s="99"/>
      <c r="I1068" s="93"/>
    </row>
    <row r="1069" spans="3:9" x14ac:dyDescent="0.3">
      <c r="C1069" s="99"/>
      <c r="I1069" s="93"/>
    </row>
    <row r="1070" spans="3:9" x14ac:dyDescent="0.3">
      <c r="C1070" s="99"/>
      <c r="I1070" s="93"/>
    </row>
    <row r="1071" spans="3:9" x14ac:dyDescent="0.3">
      <c r="C1071" s="99"/>
      <c r="I1071" s="93"/>
    </row>
    <row r="1072" spans="3:9" x14ac:dyDescent="0.3">
      <c r="C1072" s="99"/>
      <c r="I1072" s="93"/>
    </row>
    <row r="1073" spans="3:9" x14ac:dyDescent="0.3">
      <c r="C1073" s="99"/>
      <c r="I1073" s="93"/>
    </row>
    <row r="1074" spans="3:9" x14ac:dyDescent="0.3">
      <c r="C1074" s="99"/>
      <c r="I1074" s="93"/>
    </row>
    <row r="1075" spans="3:9" x14ac:dyDescent="0.3">
      <c r="C1075" s="99"/>
      <c r="I1075" s="93"/>
    </row>
    <row r="1076" spans="3:9" x14ac:dyDescent="0.3">
      <c r="C1076" s="99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20" x14ac:dyDescent="0.3">
      <c r="C1169" s="99"/>
      <c r="I1169" s="93"/>
    </row>
    <row r="1170" spans="3:20" x14ac:dyDescent="0.3">
      <c r="C1170" s="99"/>
      <c r="I1170" s="93"/>
    </row>
    <row r="1171" spans="3:20" x14ac:dyDescent="0.3">
      <c r="C1171" s="99"/>
      <c r="I1171" s="93"/>
    </row>
    <row r="1172" spans="3:20" x14ac:dyDescent="0.3">
      <c r="C1172" s="99"/>
      <c r="I1172" s="93"/>
    </row>
    <row r="1173" spans="3:20" x14ac:dyDescent="0.3">
      <c r="C1173" s="99"/>
      <c r="I1173" s="93"/>
    </row>
    <row r="1174" spans="3:20" x14ac:dyDescent="0.3">
      <c r="C1174" s="99"/>
      <c r="I1174" s="93"/>
    </row>
    <row r="1175" spans="3:20" x14ac:dyDescent="0.3">
      <c r="C1175" s="99"/>
      <c r="I1175" s="93"/>
    </row>
    <row r="1176" spans="3:20" x14ac:dyDescent="0.3">
      <c r="C1176" s="99"/>
      <c r="I1176" s="93"/>
    </row>
    <row r="1177" spans="3:20" x14ac:dyDescent="0.3">
      <c r="C1177" s="99"/>
      <c r="I1177" s="93"/>
    </row>
    <row r="1178" spans="3:20" x14ac:dyDescent="0.3">
      <c r="C1178" s="99"/>
    </row>
    <row r="1179" spans="3:20" x14ac:dyDescent="0.3">
      <c r="C1179" s="99"/>
    </row>
    <row r="1180" spans="3:20" x14ac:dyDescent="0.3">
      <c r="C1180" s="99"/>
    </row>
    <row r="1181" spans="3:20" x14ac:dyDescent="0.3">
      <c r="C1181" s="99"/>
    </row>
    <row r="1182" spans="3:20" x14ac:dyDescent="0.3">
      <c r="C1182" s="99"/>
    </row>
    <row r="1183" spans="3:20" x14ac:dyDescent="0.3">
      <c r="C1183" s="99"/>
    </row>
    <row r="1184" spans="3:20" s="97" customFormat="1" x14ac:dyDescent="0.3">
      <c r="C1184" s="99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</row>
    <row r="1185" spans="3:20" s="97" customFormat="1" x14ac:dyDescent="0.3">
      <c r="C1185" s="99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</row>
    <row r="1186" spans="3:20" s="97" customFormat="1" x14ac:dyDescent="0.3">
      <c r="C1186" s="99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</row>
    <row r="1187" spans="3:20" s="97" customFormat="1" x14ac:dyDescent="0.3">
      <c r="C1187" s="99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</row>
    <row r="1188" spans="3:20" s="97" customFormat="1" x14ac:dyDescent="0.3">
      <c r="C1188" s="99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</row>
    <row r="1189" spans="3:20" s="97" customFormat="1" x14ac:dyDescent="0.3">
      <c r="C1189" s="99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</row>
    <row r="1190" spans="3:20" s="97" customFormat="1" x14ac:dyDescent="0.3">
      <c r="C1190" s="99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</row>
    <row r="1191" spans="3:20" s="97" customFormat="1" x14ac:dyDescent="0.3">
      <c r="C1191" s="99"/>
      <c r="J1191" s="96"/>
      <c r="K1191" s="96"/>
      <c r="L1191" s="96"/>
      <c r="M1191" s="96"/>
      <c r="N1191" s="96"/>
      <c r="O1191" s="96"/>
      <c r="P1191" s="96"/>
      <c r="Q1191" s="96"/>
      <c r="R1191" s="96"/>
      <c r="S1191" s="96"/>
      <c r="T1191" s="96"/>
    </row>
    <row r="1192" spans="3:20" s="97" customFormat="1" x14ac:dyDescent="0.3">
      <c r="C1192" s="99"/>
      <c r="J1192" s="96"/>
      <c r="K1192" s="96"/>
      <c r="L1192" s="96"/>
      <c r="M1192" s="96"/>
      <c r="N1192" s="96"/>
      <c r="O1192" s="96"/>
      <c r="P1192" s="96"/>
      <c r="Q1192" s="96"/>
      <c r="R1192" s="96"/>
      <c r="S1192" s="96"/>
      <c r="T1192" s="96"/>
    </row>
    <row r="1193" spans="3:20" s="97" customFormat="1" x14ac:dyDescent="0.3">
      <c r="C1193" s="99"/>
      <c r="J1193" s="96"/>
      <c r="K1193" s="96"/>
      <c r="L1193" s="96"/>
      <c r="M1193" s="96"/>
      <c r="N1193" s="96"/>
      <c r="O1193" s="96"/>
      <c r="P1193" s="96"/>
      <c r="Q1193" s="96"/>
      <c r="R1193" s="96"/>
      <c r="S1193" s="96"/>
      <c r="T1193" s="96"/>
    </row>
    <row r="1194" spans="3:20" s="97" customFormat="1" x14ac:dyDescent="0.3">
      <c r="C1194" s="99"/>
      <c r="J1194" s="96"/>
      <c r="K1194" s="96"/>
      <c r="L1194" s="96"/>
      <c r="M1194" s="96"/>
      <c r="N1194" s="96"/>
      <c r="O1194" s="96"/>
      <c r="P1194" s="96"/>
      <c r="Q1194" s="96"/>
      <c r="R1194" s="96"/>
      <c r="S1194" s="96"/>
      <c r="T1194" s="96"/>
    </row>
    <row r="1195" spans="3:20" s="97" customFormat="1" x14ac:dyDescent="0.3">
      <c r="C1195" s="99"/>
      <c r="J1195" s="96"/>
      <c r="K1195" s="96"/>
      <c r="L1195" s="96"/>
      <c r="M1195" s="96"/>
      <c r="N1195" s="96"/>
      <c r="O1195" s="96"/>
      <c r="P1195" s="96"/>
      <c r="Q1195" s="96"/>
      <c r="R1195" s="96"/>
      <c r="S1195" s="96"/>
      <c r="T1195" s="96"/>
    </row>
    <row r="1196" spans="3:20" s="97" customFormat="1" x14ac:dyDescent="0.3">
      <c r="C1196" s="99"/>
      <c r="J1196" s="96"/>
      <c r="K1196" s="96"/>
      <c r="L1196" s="96"/>
      <c r="M1196" s="96"/>
      <c r="N1196" s="96"/>
      <c r="O1196" s="96"/>
      <c r="P1196" s="96"/>
      <c r="Q1196" s="96"/>
      <c r="R1196" s="96"/>
      <c r="S1196" s="96"/>
      <c r="T1196" s="96"/>
    </row>
    <row r="1197" spans="3:20" s="97" customFormat="1" x14ac:dyDescent="0.3">
      <c r="C1197" s="99"/>
      <c r="J1197" s="96"/>
      <c r="K1197" s="96"/>
      <c r="L1197" s="96"/>
      <c r="M1197" s="96"/>
      <c r="N1197" s="96"/>
      <c r="O1197" s="96"/>
      <c r="P1197" s="96"/>
      <c r="Q1197" s="96"/>
      <c r="R1197" s="96"/>
      <c r="S1197" s="96"/>
      <c r="T1197" s="96"/>
    </row>
    <row r="1198" spans="3:20" s="97" customFormat="1" x14ac:dyDescent="0.3">
      <c r="C1198" s="99"/>
      <c r="J1198" s="96"/>
      <c r="K1198" s="96"/>
      <c r="L1198" s="96"/>
      <c r="M1198" s="96"/>
      <c r="N1198" s="96"/>
      <c r="O1198" s="96"/>
      <c r="P1198" s="96"/>
      <c r="Q1198" s="96"/>
      <c r="R1198" s="96"/>
      <c r="S1198" s="96"/>
      <c r="T1198" s="96"/>
    </row>
    <row r="1199" spans="3:20" s="97" customFormat="1" x14ac:dyDescent="0.3">
      <c r="C1199" s="99"/>
      <c r="J1199" s="96"/>
      <c r="K1199" s="96"/>
      <c r="L1199" s="96"/>
      <c r="M1199" s="96"/>
      <c r="N1199" s="96"/>
      <c r="O1199" s="96"/>
      <c r="P1199" s="96"/>
      <c r="Q1199" s="96"/>
      <c r="R1199" s="96"/>
      <c r="S1199" s="96"/>
      <c r="T1199" s="96"/>
    </row>
    <row r="1200" spans="3:20" x14ac:dyDescent="0.3">
      <c r="C1200" s="99"/>
    </row>
    <row r="1201" spans="3:10" x14ac:dyDescent="0.3">
      <c r="C1201" s="99"/>
    </row>
    <row r="1202" spans="3:10" x14ac:dyDescent="0.3">
      <c r="C1202" s="99"/>
    </row>
    <row r="1203" spans="3:10" x14ac:dyDescent="0.3">
      <c r="C1203" s="99"/>
    </row>
    <row r="1204" spans="3:10" x14ac:dyDescent="0.3">
      <c r="C1204" s="99"/>
    </row>
    <row r="1205" spans="3:10" x14ac:dyDescent="0.3">
      <c r="C1205" s="99"/>
    </row>
    <row r="1206" spans="3:10" x14ac:dyDescent="0.3">
      <c r="C1206" s="99"/>
    </row>
    <row r="1207" spans="3:10" s="97" customFormat="1" x14ac:dyDescent="0.3">
      <c r="C1207" s="99"/>
      <c r="J1207" s="96"/>
    </row>
    <row r="1208" spans="3:10" s="97" customFormat="1" x14ac:dyDescent="0.3">
      <c r="C1208" s="99"/>
      <c r="J1208" s="96"/>
    </row>
    <row r="1209" spans="3:10" s="97" customFormat="1" x14ac:dyDescent="0.3">
      <c r="C1209" s="99"/>
      <c r="J1209" s="96"/>
    </row>
    <row r="1210" spans="3:10" s="97" customFormat="1" x14ac:dyDescent="0.3">
      <c r="C1210" s="99"/>
      <c r="J1210" s="96"/>
    </row>
    <row r="1211" spans="3:10" s="97" customFormat="1" x14ac:dyDescent="0.3">
      <c r="C1211" s="99"/>
      <c r="J1211" s="96"/>
    </row>
    <row r="1212" spans="3:10" s="97" customFormat="1" x14ac:dyDescent="0.3">
      <c r="C1212" s="99"/>
      <c r="J1212" s="96"/>
    </row>
    <row r="1213" spans="3:10" s="97" customFormat="1" x14ac:dyDescent="0.3">
      <c r="C1213" s="99"/>
      <c r="J1213" s="96"/>
    </row>
    <row r="1214" spans="3:10" s="97" customFormat="1" x14ac:dyDescent="0.3">
      <c r="C1214" s="99"/>
      <c r="J1214" s="96"/>
    </row>
    <row r="1215" spans="3:10" s="97" customFormat="1" x14ac:dyDescent="0.3">
      <c r="C1215" s="99"/>
      <c r="J1215" s="96"/>
    </row>
    <row r="1216" spans="3:10" s="97" customFormat="1" x14ac:dyDescent="0.3">
      <c r="C1216" s="99"/>
      <c r="J1216" s="96"/>
    </row>
    <row r="1217" spans="3:10" s="97" customFormat="1" x14ac:dyDescent="0.3">
      <c r="C1217" s="99"/>
      <c r="J1217" s="96"/>
    </row>
    <row r="1218" spans="3:10" s="97" customFormat="1" x14ac:dyDescent="0.3">
      <c r="C1218" s="99"/>
      <c r="J1218" s="96"/>
    </row>
    <row r="1219" spans="3:10" s="97" customFormat="1" x14ac:dyDescent="0.3">
      <c r="C1219" s="99"/>
      <c r="J1219" s="96"/>
    </row>
    <row r="1220" spans="3:10" s="97" customFormat="1" x14ac:dyDescent="0.3">
      <c r="C1220" s="99"/>
      <c r="J1220" s="96"/>
    </row>
    <row r="1221" spans="3:10" s="97" customFormat="1" x14ac:dyDescent="0.3">
      <c r="C1221" s="99"/>
      <c r="J1221" s="96"/>
    </row>
    <row r="1222" spans="3:10" s="97" customFormat="1" x14ac:dyDescent="0.3">
      <c r="C1222" s="99"/>
      <c r="J1222" s="96"/>
    </row>
    <row r="1223" spans="3:10" s="97" customFormat="1" x14ac:dyDescent="0.3">
      <c r="C1223" s="99"/>
      <c r="J1223" s="96"/>
    </row>
    <row r="1224" spans="3:10" s="97" customFormat="1" x14ac:dyDescent="0.3">
      <c r="C1224" s="99"/>
      <c r="J1224" s="96"/>
    </row>
    <row r="1225" spans="3:10" s="97" customFormat="1" x14ac:dyDescent="0.3">
      <c r="C1225" s="99"/>
      <c r="J1225" s="96"/>
    </row>
    <row r="1226" spans="3:10" s="97" customFormat="1" x14ac:dyDescent="0.3">
      <c r="C1226" s="99"/>
      <c r="J1226" s="96"/>
    </row>
    <row r="1227" spans="3:10" s="97" customFormat="1" x14ac:dyDescent="0.3">
      <c r="C1227" s="99"/>
      <c r="J1227" s="96"/>
    </row>
    <row r="1228" spans="3:10" s="97" customFormat="1" x14ac:dyDescent="0.3">
      <c r="C1228" s="99"/>
      <c r="J1228" s="96"/>
    </row>
    <row r="1229" spans="3:10" s="97" customFormat="1" x14ac:dyDescent="0.3">
      <c r="C1229" s="99"/>
      <c r="J1229" s="96"/>
    </row>
    <row r="1230" spans="3:10" s="97" customFormat="1" x14ac:dyDescent="0.3">
      <c r="C1230" s="99"/>
      <c r="J1230" s="96"/>
    </row>
    <row r="1231" spans="3:10" s="97" customFormat="1" x14ac:dyDescent="0.3">
      <c r="C1231" s="99"/>
      <c r="J1231" s="96"/>
    </row>
    <row r="1232" spans="3:10" s="97" customFormat="1" x14ac:dyDescent="0.3">
      <c r="C1232" s="99"/>
      <c r="J1232" s="96"/>
    </row>
    <row r="1233" spans="3:10" s="97" customFormat="1" x14ac:dyDescent="0.3">
      <c r="C1233" s="99"/>
      <c r="J1233" s="96"/>
    </row>
    <row r="1234" spans="3:10" s="97" customFormat="1" x14ac:dyDescent="0.3">
      <c r="C1234" s="99"/>
      <c r="J1234" s="96"/>
    </row>
    <row r="1235" spans="3:10" s="97" customFormat="1" x14ac:dyDescent="0.3">
      <c r="C1235" s="99"/>
      <c r="J1235" s="96"/>
    </row>
    <row r="1236" spans="3:10" s="97" customFormat="1" x14ac:dyDescent="0.3">
      <c r="C1236" s="99"/>
      <c r="J1236" s="96"/>
    </row>
    <row r="1237" spans="3:10" s="97" customFormat="1" x14ac:dyDescent="0.3">
      <c r="C1237" s="99"/>
      <c r="J1237" s="96"/>
    </row>
    <row r="1238" spans="3:10" s="97" customFormat="1" x14ac:dyDescent="0.3">
      <c r="C1238" s="99"/>
      <c r="J1238" s="96"/>
    </row>
    <row r="1239" spans="3:10" s="97" customFormat="1" x14ac:dyDescent="0.3">
      <c r="C1239" s="99"/>
      <c r="J1239" s="96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9"/>
      <c r="J1312" s="96"/>
    </row>
    <row r="1313" spans="3:10" s="97" customFormat="1" x14ac:dyDescent="0.3">
      <c r="C1313" s="99"/>
      <c r="J1313" s="96"/>
    </row>
    <row r="1314" spans="3:10" s="97" customFormat="1" x14ac:dyDescent="0.3">
      <c r="C1314" s="99"/>
      <c r="J1314" s="96"/>
    </row>
    <row r="1315" spans="3:10" s="97" customFormat="1" x14ac:dyDescent="0.3">
      <c r="C1315" s="99"/>
      <c r="J1315" s="96"/>
    </row>
    <row r="1316" spans="3:10" s="97" customFormat="1" x14ac:dyDescent="0.3">
      <c r="C1316" s="99"/>
      <c r="J1316" s="96"/>
    </row>
    <row r="1317" spans="3:10" s="97" customFormat="1" x14ac:dyDescent="0.3">
      <c r="C1317" s="99"/>
      <c r="J1317" s="96"/>
    </row>
    <row r="1318" spans="3:10" s="97" customFormat="1" x14ac:dyDescent="0.3">
      <c r="C1318" s="99"/>
      <c r="J1318" s="96"/>
    </row>
    <row r="1319" spans="3:10" s="97" customFormat="1" x14ac:dyDescent="0.3">
      <c r="C1319" s="99"/>
      <c r="J1319" s="96"/>
    </row>
    <row r="1320" spans="3:10" s="97" customFormat="1" x14ac:dyDescent="0.3">
      <c r="C1320" s="99"/>
      <c r="J1320" s="96"/>
    </row>
    <row r="1321" spans="3:10" s="97" customFormat="1" x14ac:dyDescent="0.3">
      <c r="C1321" s="98"/>
      <c r="J1321" s="96"/>
    </row>
    <row r="1322" spans="3:10" s="97" customFormat="1" x14ac:dyDescent="0.3">
      <c r="C1322" s="98"/>
      <c r="J1322" s="96"/>
    </row>
    <row r="1323" spans="3:10" s="97" customFormat="1" x14ac:dyDescent="0.3">
      <c r="C1323" s="98"/>
      <c r="J1323" s="96"/>
    </row>
    <row r="1324" spans="3:10" s="97" customFormat="1" x14ac:dyDescent="0.3">
      <c r="C1324" s="98"/>
      <c r="J1324" s="96"/>
    </row>
    <row r="1325" spans="3:10" s="97" customFormat="1" x14ac:dyDescent="0.3">
      <c r="C1325" s="98"/>
      <c r="J1325" s="96"/>
    </row>
    <row r="1326" spans="3:10" s="97" customFormat="1" x14ac:dyDescent="0.3">
      <c r="C1326" s="98"/>
      <c r="J1326" s="96"/>
    </row>
    <row r="1327" spans="3:10" s="97" customFormat="1" x14ac:dyDescent="0.3">
      <c r="C1327" s="98"/>
      <c r="J1327" s="96"/>
    </row>
    <row r="1328" spans="3:10" s="97" customFormat="1" x14ac:dyDescent="0.3">
      <c r="C1328" s="98"/>
      <c r="J1328" s="96"/>
    </row>
    <row r="1329" spans="3:10" s="97" customFormat="1" x14ac:dyDescent="0.3">
      <c r="C1329" s="98"/>
      <c r="J1329" s="96"/>
    </row>
    <row r="1330" spans="3:10" s="97" customFormat="1" x14ac:dyDescent="0.3">
      <c r="C1330" s="98"/>
      <c r="J1330" s="96"/>
    </row>
    <row r="1331" spans="3:10" s="97" customFormat="1" x14ac:dyDescent="0.3">
      <c r="C1331" s="98"/>
      <c r="J1331" s="96"/>
    </row>
    <row r="1332" spans="3:10" s="97" customFormat="1" x14ac:dyDescent="0.3">
      <c r="C1332" s="98"/>
      <c r="J1332" s="96"/>
    </row>
    <row r="1333" spans="3:10" s="97" customFormat="1" x14ac:dyDescent="0.3">
      <c r="C1333" s="98"/>
      <c r="J1333" s="96"/>
    </row>
    <row r="1334" spans="3:10" s="97" customFormat="1" x14ac:dyDescent="0.3">
      <c r="C1334" s="98"/>
      <c r="J1334" s="96"/>
    </row>
    <row r="1335" spans="3:10" s="97" customFormat="1" x14ac:dyDescent="0.3">
      <c r="C1335" s="98"/>
      <c r="J1335" s="96"/>
    </row>
    <row r="1336" spans="3:10" s="97" customFormat="1" x14ac:dyDescent="0.3">
      <c r="C1336" s="98"/>
      <c r="J1336" s="96"/>
    </row>
    <row r="1337" spans="3:10" s="97" customFormat="1" x14ac:dyDescent="0.3">
      <c r="C1337" s="98"/>
      <c r="J1337" s="96"/>
    </row>
    <row r="1338" spans="3:10" s="97" customFormat="1" x14ac:dyDescent="0.3">
      <c r="C1338" s="98"/>
      <c r="J1338" s="96"/>
    </row>
    <row r="1339" spans="3:10" s="97" customFormat="1" x14ac:dyDescent="0.3">
      <c r="C1339" s="98"/>
      <c r="J1339" s="96"/>
    </row>
    <row r="1340" spans="3:10" s="97" customFormat="1" x14ac:dyDescent="0.3">
      <c r="C1340" s="98"/>
      <c r="J1340" s="96"/>
    </row>
    <row r="1341" spans="3:10" s="97" customFormat="1" x14ac:dyDescent="0.3">
      <c r="C1341" s="98"/>
      <c r="J1341" s="96"/>
    </row>
    <row r="1342" spans="3:10" s="97" customFormat="1" x14ac:dyDescent="0.3">
      <c r="C1342" s="98"/>
      <c r="J1342" s="96"/>
    </row>
    <row r="1343" spans="3:10" s="97" customFormat="1" x14ac:dyDescent="0.3">
      <c r="C1343" s="98"/>
      <c r="J1343" s="96"/>
    </row>
  </sheetData>
  <mergeCells count="6">
    <mergeCell ref="A1:I1"/>
    <mergeCell ref="A2:I2"/>
    <mergeCell ref="D18:D20"/>
    <mergeCell ref="D9:D11"/>
    <mergeCell ref="D12:D14"/>
    <mergeCell ref="D15:D17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B3685-9003-40E2-8F7E-E4D88A857263}">
  <sheetPr>
    <pageSetUpPr autoPageBreaks="0" fitToPage="1"/>
  </sheetPr>
  <dimension ref="A1:T1334"/>
  <sheetViews>
    <sheetView showGridLines="0" tabSelected="1" topLeftCell="A6" zoomScaleNormal="100" workbookViewId="0">
      <selection activeCell="J12" sqref="J12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5.269531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11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11" s="162" customFormat="1" ht="15.5" x14ac:dyDescent="0.35">
      <c r="A2" s="203" t="s">
        <v>202</v>
      </c>
      <c r="B2" s="203"/>
      <c r="C2" s="203"/>
      <c r="D2" s="203"/>
      <c r="E2" s="203"/>
      <c r="F2" s="203"/>
      <c r="G2" s="203"/>
      <c r="H2" s="203"/>
      <c r="I2" s="203"/>
    </row>
    <row r="3" spans="1:11" x14ac:dyDescent="0.3">
      <c r="E3" s="161"/>
      <c r="F3" s="161"/>
      <c r="G3" s="161"/>
    </row>
    <row r="6" spans="1:11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11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11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11" ht="15" customHeight="1" x14ac:dyDescent="0.3">
      <c r="A9" s="110"/>
      <c r="B9" s="164" t="s">
        <v>195</v>
      </c>
      <c r="C9" s="165"/>
      <c r="D9" s="204" t="s">
        <v>198</v>
      </c>
      <c r="E9" s="113" t="s">
        <v>9</v>
      </c>
      <c r="F9" s="151"/>
      <c r="G9" s="150" t="s">
        <v>199</v>
      </c>
      <c r="H9" s="137"/>
      <c r="I9" s="113"/>
      <c r="J9" s="119"/>
    </row>
    <row r="10" spans="1:11" s="97" customFormat="1" ht="11.5" x14ac:dyDescent="0.25">
      <c r="A10" s="106">
        <v>1</v>
      </c>
      <c r="B10" s="142"/>
      <c r="C10" s="116" t="s">
        <v>197</v>
      </c>
      <c r="D10" s="205"/>
      <c r="E10" s="106"/>
      <c r="F10" s="193">
        <v>388000</v>
      </c>
      <c r="G10" s="106"/>
      <c r="H10" s="148">
        <v>75392045.859999999</v>
      </c>
      <c r="I10" s="147">
        <v>45713</v>
      </c>
      <c r="K10" s="172"/>
    </row>
    <row r="11" spans="1:11" s="97" customFormat="1" ht="11.5" x14ac:dyDescent="0.25">
      <c r="A11" s="112"/>
      <c r="B11" s="141" t="s">
        <v>196</v>
      </c>
      <c r="C11" s="90"/>
      <c r="D11" s="206"/>
      <c r="E11" s="112" t="s">
        <v>17</v>
      </c>
      <c r="F11" s="146"/>
      <c r="G11" s="112" t="s">
        <v>200</v>
      </c>
      <c r="H11" s="129"/>
      <c r="I11" s="128"/>
    </row>
    <row r="12" spans="1:11" s="97" customFormat="1" ht="11.5" x14ac:dyDescent="0.25">
      <c r="B12" s="93"/>
      <c r="C12" s="99"/>
      <c r="D12" s="93"/>
      <c r="E12" s="93"/>
      <c r="F12" s="127"/>
      <c r="G12" s="93"/>
      <c r="H12" s="126"/>
      <c r="I12" s="93"/>
    </row>
    <row r="13" spans="1:11" s="97" customFormat="1" x14ac:dyDescent="0.3">
      <c r="A13" s="122" t="s">
        <v>153</v>
      </c>
      <c r="B13" s="122"/>
      <c r="C13" s="125"/>
      <c r="D13" s="122"/>
      <c r="E13" s="122"/>
      <c r="F13" s="124"/>
      <c r="G13" s="122"/>
      <c r="H13" s="123"/>
      <c r="I13" s="123"/>
    </row>
    <row r="14" spans="1:11" s="97" customFormat="1" x14ac:dyDescent="0.3">
      <c r="A14" s="122" t="s">
        <v>194</v>
      </c>
      <c r="B14" s="122"/>
      <c r="C14" s="125"/>
      <c r="D14" s="122"/>
      <c r="E14" s="122"/>
      <c r="F14" s="124"/>
      <c r="G14" s="122"/>
      <c r="H14" s="123"/>
      <c r="I14" s="122"/>
    </row>
    <row r="15" spans="1:11" s="97" customFormat="1" x14ac:dyDescent="0.3">
      <c r="A15" s="96"/>
      <c r="B15" s="118"/>
      <c r="C15" s="121"/>
      <c r="D15" s="118"/>
      <c r="E15" s="118"/>
      <c r="F15" s="120"/>
      <c r="G15" s="118"/>
      <c r="H15" s="119"/>
      <c r="I15" s="118"/>
    </row>
    <row r="16" spans="1:11" s="97" customFormat="1" ht="11.5" x14ac:dyDescent="0.25">
      <c r="A16" s="110"/>
      <c r="B16" s="92"/>
      <c r="C16" s="89"/>
      <c r="D16" s="117"/>
      <c r="E16" s="113"/>
      <c r="F16" s="108"/>
      <c r="G16" s="65"/>
      <c r="H16" s="107"/>
      <c r="I16" s="65"/>
    </row>
    <row r="17" spans="1:10" s="97" customFormat="1" ht="11.5" x14ac:dyDescent="0.25">
      <c r="A17" s="106"/>
      <c r="B17" s="93"/>
      <c r="C17" s="116"/>
      <c r="D17" s="115" t="s">
        <v>3</v>
      </c>
      <c r="E17" s="106"/>
      <c r="F17" s="105"/>
      <c r="G17" s="66"/>
      <c r="H17" s="104">
        <v>0</v>
      </c>
      <c r="I17" s="66">
        <v>0</v>
      </c>
    </row>
    <row r="18" spans="1:10" s="97" customFormat="1" ht="11.5" x14ac:dyDescent="0.25">
      <c r="A18" s="103"/>
      <c r="B18" s="91"/>
      <c r="C18" s="90"/>
      <c r="D18" s="114"/>
      <c r="E18" s="112"/>
      <c r="F18" s="102"/>
      <c r="G18" s="67"/>
      <c r="H18" s="101"/>
      <c r="I18" s="67"/>
    </row>
    <row r="19" spans="1:10" s="97" customFormat="1" ht="11.5" x14ac:dyDescent="0.25">
      <c r="A19" s="110"/>
      <c r="B19" s="65"/>
      <c r="C19" s="57"/>
      <c r="D19" s="65" t="s">
        <v>4</v>
      </c>
      <c r="E19" s="113"/>
      <c r="F19" s="108"/>
      <c r="G19" s="65"/>
      <c r="H19" s="107"/>
      <c r="I19" s="65"/>
    </row>
    <row r="20" spans="1:10" s="97" customFormat="1" ht="11.5" x14ac:dyDescent="0.25">
      <c r="A20" s="106"/>
      <c r="B20" s="66"/>
      <c r="C20" s="57"/>
      <c r="D20" s="66" t="s">
        <v>18</v>
      </c>
      <c r="E20" s="106"/>
      <c r="F20" s="105"/>
      <c r="G20" s="66"/>
      <c r="H20" s="104">
        <v>75392045.859999999</v>
      </c>
      <c r="I20" s="66">
        <v>0</v>
      </c>
    </row>
    <row r="21" spans="1:10" s="97" customFormat="1" ht="11.5" x14ac:dyDescent="0.25">
      <c r="A21" s="103"/>
      <c r="B21" s="67"/>
      <c r="C21" s="56"/>
      <c r="D21" s="67" t="s">
        <v>19</v>
      </c>
      <c r="E21" s="112"/>
      <c r="F21" s="102"/>
      <c r="G21" s="67"/>
      <c r="H21" s="101"/>
      <c r="I21" s="67"/>
    </row>
    <row r="22" spans="1:10" s="111" customFormat="1" x14ac:dyDescent="0.3">
      <c r="A22" s="110"/>
      <c r="B22" s="65"/>
      <c r="C22" s="109"/>
      <c r="D22" s="65"/>
      <c r="E22" s="65"/>
      <c r="F22" s="108"/>
      <c r="G22" s="65"/>
      <c r="H22" s="107"/>
      <c r="I22" s="65"/>
      <c r="J22" s="97"/>
    </row>
    <row r="23" spans="1:10" x14ac:dyDescent="0.3">
      <c r="A23" s="106"/>
      <c r="B23" s="66"/>
      <c r="C23" s="57"/>
      <c r="D23" s="66" t="s">
        <v>6</v>
      </c>
      <c r="E23" s="66"/>
      <c r="F23" s="105"/>
      <c r="G23" s="66"/>
      <c r="H23" s="104">
        <f>SUM(H17:H21)</f>
        <v>75392045.859999999</v>
      </c>
      <c r="I23" s="66">
        <v>1</v>
      </c>
    </row>
    <row r="24" spans="1:10" s="97" customFormat="1" ht="11.5" x14ac:dyDescent="0.25">
      <c r="A24" s="103"/>
      <c r="B24" s="67"/>
      <c r="C24" s="56"/>
      <c r="D24" s="67"/>
      <c r="E24" s="67"/>
      <c r="F24" s="102"/>
      <c r="G24" s="67"/>
      <c r="H24" s="101"/>
      <c r="I24" s="67"/>
    </row>
    <row r="25" spans="1:10" s="97" customFormat="1" ht="11.5" x14ac:dyDescent="0.25">
      <c r="A25" s="110"/>
      <c r="B25" s="65"/>
      <c r="C25" s="109"/>
      <c r="D25" s="65"/>
      <c r="E25" s="65"/>
      <c r="F25" s="108"/>
      <c r="G25" s="65"/>
      <c r="H25" s="107"/>
      <c r="I25" s="65"/>
    </row>
    <row r="26" spans="1:10" s="97" customFormat="1" ht="11.5" x14ac:dyDescent="0.25">
      <c r="A26" s="106"/>
      <c r="B26" s="66"/>
      <c r="C26" s="57"/>
      <c r="D26" s="66" t="s">
        <v>24</v>
      </c>
      <c r="E26" s="66"/>
      <c r="F26" s="105"/>
      <c r="G26" s="66"/>
      <c r="H26" s="163">
        <f>'FEB 18, 2025 EXP'!H38</f>
        <v>249444409.41</v>
      </c>
      <c r="I26" s="66">
        <v>34</v>
      </c>
    </row>
    <row r="27" spans="1:10" s="97" customFormat="1" ht="11.5" x14ac:dyDescent="0.25">
      <c r="A27" s="103"/>
      <c r="B27" s="67"/>
      <c r="C27" s="56"/>
      <c r="D27" s="67"/>
      <c r="E27" s="67"/>
      <c r="F27" s="102"/>
      <c r="G27" s="67"/>
      <c r="H27" s="101"/>
      <c r="I27" s="67"/>
    </row>
    <row r="28" spans="1:10" s="97" customFormat="1" ht="11.5" x14ac:dyDescent="0.25">
      <c r="A28" s="110"/>
      <c r="B28" s="65"/>
      <c r="C28" s="109"/>
      <c r="D28" s="65" t="s">
        <v>6</v>
      </c>
      <c r="E28" s="65"/>
      <c r="F28" s="108"/>
      <c r="G28" s="65"/>
      <c r="H28" s="107"/>
      <c r="I28" s="65"/>
    </row>
    <row r="29" spans="1:10" s="97" customFormat="1" ht="11.5" x14ac:dyDescent="0.25">
      <c r="A29" s="106"/>
      <c r="B29" s="66"/>
      <c r="C29" s="57"/>
      <c r="D29" s="66" t="s">
        <v>20</v>
      </c>
      <c r="E29" s="66"/>
      <c r="F29" s="105"/>
      <c r="G29" s="66"/>
      <c r="H29" s="104">
        <f>SUM(H23+H26)</f>
        <v>324836455.26999998</v>
      </c>
      <c r="I29" s="66">
        <v>35</v>
      </c>
    </row>
    <row r="30" spans="1:10" s="97" customFormat="1" ht="11.5" x14ac:dyDescent="0.25">
      <c r="A30" s="103"/>
      <c r="B30" s="67"/>
      <c r="C30" s="56"/>
      <c r="D30" s="67" t="s">
        <v>21</v>
      </c>
      <c r="E30" s="67"/>
      <c r="F30" s="102"/>
      <c r="G30" s="67"/>
      <c r="H30" s="101"/>
      <c r="I30" s="67"/>
    </row>
    <row r="31" spans="1:10" s="97" customFormat="1" ht="11.5" x14ac:dyDescent="0.25">
      <c r="B31" s="93"/>
      <c r="C31" s="99"/>
      <c r="D31" s="93"/>
      <c r="E31" s="93"/>
      <c r="F31" s="100"/>
      <c r="G31" s="93"/>
      <c r="I31" s="93"/>
    </row>
    <row r="32" spans="1:10" s="97" customFormat="1" ht="11.5" x14ac:dyDescent="0.25">
      <c r="B32" s="93"/>
      <c r="C32" s="99"/>
      <c r="D32" s="93"/>
      <c r="E32" s="93"/>
      <c r="F32" s="100"/>
      <c r="G32" s="93"/>
      <c r="I32" s="93"/>
    </row>
    <row r="33" spans="2:9" s="97" customFormat="1" ht="11.5" x14ac:dyDescent="0.25">
      <c r="B33" s="93"/>
      <c r="C33" s="99"/>
      <c r="D33" s="93"/>
      <c r="E33" s="93"/>
      <c r="F33" s="100"/>
      <c r="G33" s="93"/>
      <c r="I33" s="93"/>
    </row>
    <row r="34" spans="2:9" s="97" customFormat="1" ht="11.5" x14ac:dyDescent="0.25">
      <c r="B34" s="93"/>
      <c r="C34" s="99"/>
      <c r="D34" s="93"/>
      <c r="E34" s="93"/>
      <c r="F34" s="100"/>
      <c r="G34" s="93"/>
      <c r="I34" s="93"/>
    </row>
    <row r="35" spans="2:9" s="97" customFormat="1" ht="11.5" x14ac:dyDescent="0.25">
      <c r="B35" s="93"/>
      <c r="C35" s="99"/>
      <c r="D35" s="93"/>
      <c r="E35" s="93"/>
      <c r="F35" s="100"/>
      <c r="G35" s="93"/>
      <c r="I35" s="93"/>
    </row>
    <row r="36" spans="2:9" s="97" customFormat="1" ht="11.5" x14ac:dyDescent="0.25">
      <c r="B36" s="93"/>
      <c r="C36" s="99"/>
      <c r="D36" s="93"/>
      <c r="E36" s="93"/>
      <c r="F36" s="100"/>
      <c r="G36" s="93"/>
      <c r="I36" s="93"/>
    </row>
    <row r="37" spans="2:9" s="97" customFormat="1" ht="11.5" x14ac:dyDescent="0.25">
      <c r="B37" s="93"/>
      <c r="C37" s="99"/>
      <c r="D37" s="93"/>
      <c r="E37" s="93"/>
      <c r="F37" s="100"/>
      <c r="G37" s="93"/>
      <c r="I37" s="93"/>
    </row>
    <row r="38" spans="2:9" s="97" customFormat="1" ht="11.5" x14ac:dyDescent="0.25">
      <c r="B38" s="93"/>
      <c r="C38" s="99"/>
      <c r="D38" s="93"/>
      <c r="E38" s="93"/>
      <c r="F38" s="100"/>
      <c r="G38" s="93"/>
      <c r="I38" s="93"/>
    </row>
    <row r="39" spans="2:9" s="97" customFormat="1" ht="11.5" x14ac:dyDescent="0.25">
      <c r="B39" s="93"/>
      <c r="C39" s="99"/>
      <c r="D39" s="93"/>
      <c r="E39" s="93"/>
      <c r="F39" s="100"/>
      <c r="G39" s="93"/>
      <c r="I39" s="93"/>
    </row>
    <row r="40" spans="2:9" s="97" customFormat="1" ht="11.5" x14ac:dyDescent="0.25">
      <c r="B40" s="93"/>
      <c r="C40" s="99"/>
      <c r="D40" s="93"/>
      <c r="E40" s="93"/>
      <c r="F40" s="100"/>
      <c r="G40" s="93"/>
      <c r="I40" s="93"/>
    </row>
    <row r="41" spans="2:9" s="97" customFormat="1" ht="11.5" x14ac:dyDescent="0.25">
      <c r="B41" s="93"/>
      <c r="C41" s="99"/>
      <c r="D41" s="93"/>
      <c r="E41" s="93"/>
      <c r="F41" s="100"/>
      <c r="G41" s="93"/>
      <c r="I41" s="93"/>
    </row>
    <row r="42" spans="2:9" s="97" customFormat="1" ht="11.5" x14ac:dyDescent="0.25">
      <c r="B42" s="93"/>
      <c r="C42" s="99"/>
      <c r="D42" s="93"/>
      <c r="E42" s="93"/>
      <c r="F42" s="100"/>
      <c r="G42" s="93"/>
      <c r="I42" s="93"/>
    </row>
    <row r="43" spans="2:9" s="97" customFormat="1" ht="11.5" x14ac:dyDescent="0.25">
      <c r="B43" s="93"/>
      <c r="C43" s="99"/>
      <c r="D43" s="93"/>
      <c r="E43" s="93"/>
      <c r="F43" s="100"/>
      <c r="G43" s="93"/>
      <c r="I43" s="93"/>
    </row>
    <row r="44" spans="2:9" s="97" customFormat="1" ht="11.5" x14ac:dyDescent="0.25">
      <c r="B44" s="93"/>
      <c r="C44" s="99"/>
      <c r="D44" s="93"/>
      <c r="E44" s="93"/>
      <c r="F44" s="100"/>
      <c r="G44" s="93"/>
      <c r="I44" s="93"/>
    </row>
    <row r="45" spans="2:9" s="97" customFormat="1" ht="11.5" x14ac:dyDescent="0.25">
      <c r="B45" s="93"/>
      <c r="C45" s="99"/>
      <c r="D45" s="93"/>
      <c r="E45" s="93"/>
      <c r="F45" s="100"/>
      <c r="G45" s="93"/>
      <c r="I45" s="93"/>
    </row>
    <row r="46" spans="2:9" s="97" customFormat="1" ht="11.5" x14ac:dyDescent="0.25">
      <c r="B46" s="93"/>
      <c r="C46" s="99"/>
      <c r="D46" s="93"/>
      <c r="E46" s="93"/>
      <c r="F46" s="100"/>
      <c r="G46" s="93"/>
      <c r="I46" s="93"/>
    </row>
    <row r="47" spans="2:9" s="97" customFormat="1" ht="11.5" x14ac:dyDescent="0.25">
      <c r="B47" s="93"/>
      <c r="C47" s="99"/>
      <c r="D47" s="93"/>
      <c r="E47" s="93"/>
      <c r="F47" s="100"/>
      <c r="G47" s="93"/>
      <c r="I47" s="93"/>
    </row>
    <row r="48" spans="2:9" s="97" customFormat="1" ht="11.5" x14ac:dyDescent="0.25">
      <c r="B48" s="93"/>
      <c r="C48" s="99"/>
      <c r="D48" s="93"/>
      <c r="E48" s="93"/>
      <c r="F48" s="100"/>
      <c r="G48" s="93"/>
      <c r="I48" s="93"/>
    </row>
    <row r="49" spans="2:9" s="97" customFormat="1" ht="11.5" x14ac:dyDescent="0.25">
      <c r="B49" s="93"/>
      <c r="C49" s="99"/>
      <c r="D49" s="93"/>
      <c r="E49" s="93"/>
      <c r="F49" s="100"/>
      <c r="G49" s="93"/>
      <c r="I49" s="93"/>
    </row>
    <row r="50" spans="2:9" s="97" customFormat="1" ht="11.5" x14ac:dyDescent="0.25">
      <c r="B50" s="93"/>
      <c r="C50" s="99"/>
      <c r="D50" s="93"/>
      <c r="E50" s="93"/>
      <c r="F50" s="100"/>
      <c r="G50" s="93"/>
      <c r="I50" s="93"/>
    </row>
    <row r="51" spans="2:9" x14ac:dyDescent="0.3">
      <c r="B51" s="93"/>
      <c r="C51" s="99"/>
      <c r="D51" s="93"/>
      <c r="E51" s="93"/>
      <c r="F51" s="100"/>
      <c r="G51" s="93"/>
      <c r="I51" s="93"/>
    </row>
    <row r="52" spans="2:9" x14ac:dyDescent="0.3">
      <c r="B52" s="93"/>
      <c r="C52" s="99"/>
      <c r="D52" s="93"/>
      <c r="E52" s="93"/>
      <c r="F52" s="100"/>
      <c r="G52" s="93"/>
      <c r="I52" s="93"/>
    </row>
    <row r="53" spans="2:9" x14ac:dyDescent="0.3">
      <c r="B53" s="93"/>
      <c r="C53" s="99"/>
      <c r="D53" s="93"/>
      <c r="E53" s="93"/>
      <c r="F53" s="100"/>
      <c r="G53" s="93"/>
      <c r="I53" s="93"/>
    </row>
    <row r="54" spans="2:9" x14ac:dyDescent="0.3">
      <c r="B54" s="93"/>
      <c r="C54" s="99"/>
      <c r="D54" s="93"/>
      <c r="E54" s="93"/>
      <c r="F54" s="100"/>
      <c r="G54" s="93"/>
      <c r="I54" s="93"/>
    </row>
    <row r="55" spans="2:9" x14ac:dyDescent="0.3">
      <c r="B55" s="93"/>
      <c r="C55" s="99"/>
      <c r="D55" s="93"/>
      <c r="E55" s="93"/>
      <c r="F55" s="100"/>
      <c r="G55" s="93"/>
      <c r="I55" s="93"/>
    </row>
    <row r="56" spans="2:9" x14ac:dyDescent="0.3">
      <c r="B56" s="93"/>
      <c r="C56" s="99"/>
      <c r="D56" s="93"/>
      <c r="E56" s="93"/>
      <c r="F56" s="100"/>
      <c r="G56" s="93"/>
      <c r="I56" s="93"/>
    </row>
    <row r="57" spans="2:9" x14ac:dyDescent="0.3">
      <c r="B57" s="93"/>
      <c r="C57" s="99"/>
      <c r="D57" s="93"/>
      <c r="E57" s="93"/>
      <c r="F57" s="100"/>
      <c r="G57" s="93"/>
      <c r="I57" s="93"/>
    </row>
    <row r="58" spans="2:9" x14ac:dyDescent="0.3">
      <c r="B58" s="93"/>
      <c r="C58" s="99"/>
      <c r="D58" s="93"/>
      <c r="E58" s="93"/>
      <c r="F58" s="100"/>
      <c r="G58" s="93"/>
      <c r="I58" s="93"/>
    </row>
    <row r="59" spans="2:9" x14ac:dyDescent="0.3">
      <c r="B59" s="93"/>
      <c r="C59" s="99"/>
      <c r="D59" s="93"/>
      <c r="E59" s="93"/>
      <c r="F59" s="100"/>
      <c r="G59" s="93"/>
      <c r="I59" s="93"/>
    </row>
    <row r="60" spans="2:9" x14ac:dyDescent="0.3">
      <c r="B60" s="93"/>
      <c r="C60" s="99"/>
      <c r="D60" s="93"/>
      <c r="E60" s="93"/>
      <c r="F60" s="100"/>
      <c r="G60" s="93"/>
      <c r="I60" s="93"/>
    </row>
    <row r="61" spans="2:9" x14ac:dyDescent="0.3">
      <c r="B61" s="93"/>
      <c r="C61" s="99"/>
      <c r="D61" s="93"/>
      <c r="E61" s="93"/>
      <c r="F61" s="100"/>
      <c r="G61" s="93"/>
      <c r="I61" s="93"/>
    </row>
    <row r="62" spans="2:9" x14ac:dyDescent="0.3">
      <c r="B62" s="93"/>
      <c r="C62" s="99"/>
      <c r="D62" s="93"/>
      <c r="E62" s="93"/>
      <c r="F62" s="100"/>
      <c r="G62" s="93"/>
      <c r="I62" s="93"/>
    </row>
    <row r="63" spans="2:9" x14ac:dyDescent="0.3">
      <c r="B63" s="93"/>
      <c r="C63" s="99"/>
      <c r="D63" s="93"/>
      <c r="E63" s="93"/>
      <c r="F63" s="100"/>
      <c r="G63" s="93"/>
      <c r="I63" s="93"/>
    </row>
    <row r="64" spans="2:9" x14ac:dyDescent="0.3">
      <c r="B64" s="93"/>
      <c r="C64" s="99"/>
      <c r="D64" s="93"/>
      <c r="E64" s="93"/>
      <c r="F64" s="100"/>
      <c r="G64" s="93"/>
      <c r="I64" s="93"/>
    </row>
    <row r="65" spans="2:9" x14ac:dyDescent="0.3">
      <c r="B65" s="93"/>
      <c r="C65" s="99"/>
      <c r="D65" s="93"/>
      <c r="E65" s="93"/>
      <c r="F65" s="100"/>
      <c r="G65" s="93"/>
      <c r="I65" s="93"/>
    </row>
    <row r="66" spans="2:9" x14ac:dyDescent="0.3">
      <c r="C66" s="99"/>
      <c r="D66" s="93"/>
      <c r="E66" s="93"/>
      <c r="F66" s="100"/>
      <c r="G66" s="93"/>
      <c r="I66" s="93"/>
    </row>
    <row r="67" spans="2:9" x14ac:dyDescent="0.3">
      <c r="C67" s="99"/>
      <c r="D67" s="93"/>
      <c r="E67" s="93"/>
      <c r="F67" s="100"/>
      <c r="G67" s="93"/>
      <c r="I67" s="93"/>
    </row>
    <row r="68" spans="2:9" x14ac:dyDescent="0.3">
      <c r="C68" s="99"/>
      <c r="D68" s="93"/>
      <c r="E68" s="93"/>
      <c r="F68" s="100"/>
      <c r="G68" s="93"/>
      <c r="I68" s="93"/>
    </row>
    <row r="69" spans="2:9" x14ac:dyDescent="0.3">
      <c r="C69" s="99"/>
      <c r="D69" s="93"/>
      <c r="E69" s="93"/>
      <c r="F69" s="100"/>
      <c r="G69" s="93"/>
      <c r="I69" s="93"/>
    </row>
    <row r="70" spans="2:9" x14ac:dyDescent="0.3">
      <c r="C70" s="99"/>
      <c r="D70" s="93"/>
      <c r="E70" s="93"/>
      <c r="F70" s="100"/>
      <c r="G70" s="93"/>
      <c r="I70" s="93"/>
    </row>
    <row r="71" spans="2:9" x14ac:dyDescent="0.3">
      <c r="C71" s="99"/>
      <c r="D71" s="93"/>
      <c r="E71" s="93"/>
      <c r="F71" s="100"/>
      <c r="G71" s="93"/>
      <c r="I71" s="93"/>
    </row>
    <row r="72" spans="2:9" x14ac:dyDescent="0.3">
      <c r="C72" s="99"/>
      <c r="D72" s="93"/>
      <c r="E72" s="93"/>
      <c r="F72" s="100"/>
      <c r="G72" s="93"/>
      <c r="I72" s="93"/>
    </row>
    <row r="73" spans="2:9" x14ac:dyDescent="0.3">
      <c r="C73" s="99"/>
      <c r="D73" s="93"/>
      <c r="E73" s="93"/>
      <c r="F73" s="100"/>
      <c r="G73" s="93"/>
      <c r="I73" s="93"/>
    </row>
    <row r="74" spans="2:9" x14ac:dyDescent="0.3">
      <c r="C74" s="99"/>
      <c r="D74" s="93"/>
      <c r="E74" s="93"/>
      <c r="F74" s="100"/>
      <c r="G74" s="93"/>
      <c r="I74" s="93"/>
    </row>
    <row r="75" spans="2:9" x14ac:dyDescent="0.3">
      <c r="C75" s="99"/>
      <c r="D75" s="93"/>
      <c r="E75" s="93"/>
      <c r="F75" s="100"/>
      <c r="G75" s="93"/>
      <c r="I75" s="93"/>
    </row>
    <row r="76" spans="2:9" x14ac:dyDescent="0.3">
      <c r="C76" s="99"/>
      <c r="D76" s="93"/>
      <c r="E76" s="93"/>
      <c r="F76" s="100"/>
      <c r="G76" s="93"/>
      <c r="I76" s="93"/>
    </row>
    <row r="77" spans="2:9" x14ac:dyDescent="0.3">
      <c r="C77" s="99"/>
      <c r="D77" s="93"/>
      <c r="E77" s="93"/>
      <c r="F77" s="100"/>
      <c r="G77" s="93"/>
      <c r="I77" s="93"/>
    </row>
    <row r="78" spans="2:9" x14ac:dyDescent="0.3">
      <c r="C78" s="99"/>
      <c r="D78" s="93"/>
      <c r="E78" s="93"/>
      <c r="G78" s="93"/>
      <c r="I78" s="93"/>
    </row>
    <row r="79" spans="2:9" x14ac:dyDescent="0.3">
      <c r="C79" s="99"/>
      <c r="D79" s="93"/>
      <c r="E79" s="93"/>
      <c r="G79" s="93"/>
      <c r="I79" s="93"/>
    </row>
    <row r="80" spans="2:9" x14ac:dyDescent="0.3">
      <c r="C80" s="99"/>
      <c r="D80" s="93"/>
      <c r="E80" s="93"/>
      <c r="G80" s="93"/>
      <c r="I80" s="93"/>
    </row>
    <row r="81" spans="3:9" x14ac:dyDescent="0.3">
      <c r="C81" s="99"/>
      <c r="D81" s="93"/>
      <c r="E81" s="93"/>
      <c r="G81" s="93"/>
      <c r="I81" s="93"/>
    </row>
    <row r="82" spans="3:9" x14ac:dyDescent="0.3">
      <c r="C82" s="99"/>
      <c r="D82" s="93"/>
      <c r="E82" s="93"/>
      <c r="G82" s="93"/>
      <c r="I82" s="93"/>
    </row>
    <row r="83" spans="3:9" x14ac:dyDescent="0.3">
      <c r="C83" s="99"/>
      <c r="D83" s="93"/>
      <c r="E83" s="93"/>
      <c r="G83" s="93"/>
      <c r="I83" s="93"/>
    </row>
    <row r="84" spans="3:9" x14ac:dyDescent="0.3">
      <c r="C84" s="99"/>
      <c r="D84" s="93"/>
      <c r="E84" s="93"/>
      <c r="G84" s="93"/>
      <c r="I84" s="93"/>
    </row>
    <row r="85" spans="3:9" x14ac:dyDescent="0.3">
      <c r="C85" s="99"/>
      <c r="D85" s="93"/>
      <c r="E85" s="93"/>
      <c r="G85" s="93"/>
      <c r="I85" s="93"/>
    </row>
    <row r="86" spans="3:9" x14ac:dyDescent="0.3">
      <c r="C86" s="99"/>
      <c r="D86" s="93"/>
      <c r="E86" s="93"/>
      <c r="G86" s="93"/>
      <c r="I86" s="93"/>
    </row>
    <row r="87" spans="3:9" x14ac:dyDescent="0.3">
      <c r="C87" s="99"/>
      <c r="D87" s="93"/>
      <c r="E87" s="93"/>
      <c r="G87" s="93"/>
      <c r="I87" s="93"/>
    </row>
    <row r="88" spans="3:9" x14ac:dyDescent="0.3">
      <c r="C88" s="99"/>
      <c r="D88" s="93"/>
      <c r="E88" s="93"/>
      <c r="G88" s="93"/>
      <c r="I88" s="93"/>
    </row>
    <row r="89" spans="3:9" x14ac:dyDescent="0.3">
      <c r="C89" s="99"/>
      <c r="D89" s="93"/>
      <c r="E89" s="93"/>
      <c r="G89" s="93"/>
      <c r="I89" s="93"/>
    </row>
    <row r="90" spans="3:9" x14ac:dyDescent="0.3">
      <c r="C90" s="99"/>
      <c r="D90" s="93"/>
      <c r="E90" s="93"/>
      <c r="G90" s="93"/>
      <c r="I90" s="93"/>
    </row>
    <row r="91" spans="3:9" x14ac:dyDescent="0.3">
      <c r="C91" s="99"/>
      <c r="D91" s="93"/>
      <c r="E91" s="93"/>
      <c r="G91" s="93"/>
      <c r="I91" s="93"/>
    </row>
    <row r="92" spans="3:9" x14ac:dyDescent="0.3">
      <c r="C92" s="99"/>
      <c r="D92" s="93"/>
      <c r="E92" s="93"/>
      <c r="G92" s="93"/>
      <c r="I92" s="93"/>
    </row>
    <row r="93" spans="3:9" x14ac:dyDescent="0.3">
      <c r="C93" s="99"/>
      <c r="D93" s="93"/>
      <c r="E93" s="93"/>
      <c r="G93" s="93"/>
      <c r="I93" s="93"/>
    </row>
    <row r="94" spans="3:9" x14ac:dyDescent="0.3">
      <c r="C94" s="99"/>
      <c r="D94" s="93"/>
      <c r="E94" s="93"/>
      <c r="G94" s="93"/>
      <c r="I94" s="93"/>
    </row>
    <row r="95" spans="3:9" x14ac:dyDescent="0.3">
      <c r="C95" s="99"/>
      <c r="D95" s="93"/>
      <c r="E95" s="93"/>
      <c r="G95" s="93"/>
      <c r="I95" s="93"/>
    </row>
    <row r="96" spans="3:9" x14ac:dyDescent="0.3">
      <c r="C96" s="99"/>
      <c r="D96" s="93"/>
      <c r="E96" s="93"/>
      <c r="G96" s="93"/>
      <c r="I96" s="93"/>
    </row>
    <row r="97" spans="3:9" x14ac:dyDescent="0.3">
      <c r="C97" s="99"/>
      <c r="D97" s="93"/>
      <c r="E97" s="93"/>
      <c r="G97" s="93"/>
      <c r="I97" s="93"/>
    </row>
    <row r="98" spans="3:9" x14ac:dyDescent="0.3">
      <c r="C98" s="99"/>
      <c r="D98" s="93"/>
      <c r="E98" s="93"/>
      <c r="G98" s="93"/>
      <c r="I98" s="93"/>
    </row>
    <row r="99" spans="3:9" x14ac:dyDescent="0.3">
      <c r="C99" s="99"/>
      <c r="D99" s="93"/>
      <c r="E99" s="93"/>
      <c r="G99" s="93"/>
      <c r="I99" s="93"/>
    </row>
    <row r="100" spans="3:9" x14ac:dyDescent="0.3">
      <c r="C100" s="99"/>
      <c r="D100" s="93"/>
      <c r="E100" s="93"/>
      <c r="G100" s="93"/>
      <c r="I100" s="93"/>
    </row>
    <row r="101" spans="3:9" x14ac:dyDescent="0.3">
      <c r="C101" s="99"/>
      <c r="D101" s="93"/>
      <c r="E101" s="93"/>
      <c r="G101" s="93"/>
      <c r="I101" s="93"/>
    </row>
    <row r="102" spans="3:9" x14ac:dyDescent="0.3">
      <c r="C102" s="99"/>
      <c r="D102" s="93"/>
      <c r="E102" s="93"/>
      <c r="G102" s="93"/>
      <c r="I102" s="93"/>
    </row>
    <row r="103" spans="3:9" x14ac:dyDescent="0.3">
      <c r="C103" s="99"/>
      <c r="D103" s="93"/>
      <c r="E103" s="93"/>
      <c r="G103" s="93"/>
      <c r="I103" s="93"/>
    </row>
    <row r="104" spans="3:9" x14ac:dyDescent="0.3">
      <c r="C104" s="99"/>
      <c r="D104" s="93"/>
      <c r="E104" s="93"/>
      <c r="G104" s="93"/>
      <c r="I104" s="93"/>
    </row>
    <row r="105" spans="3:9" x14ac:dyDescent="0.3">
      <c r="C105" s="99"/>
      <c r="D105" s="93"/>
      <c r="E105" s="93"/>
      <c r="G105" s="93"/>
      <c r="I105" s="93"/>
    </row>
    <row r="106" spans="3:9" x14ac:dyDescent="0.3">
      <c r="C106" s="99"/>
      <c r="D106" s="93"/>
      <c r="E106" s="93"/>
      <c r="G106" s="93"/>
      <c r="I106" s="93"/>
    </row>
    <row r="107" spans="3:9" x14ac:dyDescent="0.3">
      <c r="C107" s="99"/>
      <c r="D107" s="93"/>
      <c r="E107" s="93"/>
      <c r="G107" s="93"/>
      <c r="I107" s="93"/>
    </row>
    <row r="108" spans="3:9" x14ac:dyDescent="0.3">
      <c r="C108" s="99"/>
      <c r="D108" s="93"/>
      <c r="E108" s="93"/>
      <c r="G108" s="93"/>
      <c r="I108" s="93"/>
    </row>
    <row r="109" spans="3:9" x14ac:dyDescent="0.3">
      <c r="C109" s="99"/>
      <c r="D109" s="93"/>
      <c r="E109" s="93"/>
      <c r="G109" s="93"/>
      <c r="I109" s="93"/>
    </row>
    <row r="110" spans="3:9" x14ac:dyDescent="0.3">
      <c r="C110" s="99"/>
      <c r="D110" s="93"/>
      <c r="E110" s="93"/>
      <c r="G110" s="93"/>
      <c r="I110" s="93"/>
    </row>
    <row r="111" spans="3:9" x14ac:dyDescent="0.3">
      <c r="C111" s="99"/>
      <c r="D111" s="93"/>
      <c r="E111" s="93"/>
      <c r="G111" s="93"/>
      <c r="I111" s="93"/>
    </row>
    <row r="112" spans="3:9" x14ac:dyDescent="0.3">
      <c r="C112" s="99"/>
      <c r="D112" s="93"/>
      <c r="E112" s="93"/>
      <c r="G112" s="93"/>
      <c r="I112" s="93"/>
    </row>
    <row r="113" spans="3:9" x14ac:dyDescent="0.3">
      <c r="C113" s="99"/>
      <c r="D113" s="93"/>
      <c r="E113" s="93"/>
      <c r="G113" s="93"/>
      <c r="I113" s="93"/>
    </row>
    <row r="114" spans="3:9" x14ac:dyDescent="0.3">
      <c r="C114" s="99"/>
      <c r="D114" s="93"/>
      <c r="E114" s="93"/>
      <c r="G114" s="93"/>
      <c r="I114" s="93"/>
    </row>
    <row r="115" spans="3:9" x14ac:dyDescent="0.3">
      <c r="C115" s="99"/>
      <c r="D115" s="93"/>
      <c r="E115" s="93"/>
      <c r="G115" s="93"/>
      <c r="I115" s="93"/>
    </row>
    <row r="116" spans="3:9" x14ac:dyDescent="0.3">
      <c r="C116" s="99"/>
      <c r="D116" s="93"/>
      <c r="E116" s="93"/>
      <c r="G116" s="93"/>
      <c r="I116" s="93"/>
    </row>
    <row r="117" spans="3:9" x14ac:dyDescent="0.3">
      <c r="C117" s="99"/>
      <c r="D117" s="93"/>
      <c r="E117" s="93"/>
      <c r="G117" s="93"/>
      <c r="I117" s="93"/>
    </row>
    <row r="118" spans="3:9" x14ac:dyDescent="0.3">
      <c r="C118" s="99"/>
      <c r="D118" s="93"/>
      <c r="E118" s="93"/>
      <c r="G118" s="93"/>
      <c r="I118" s="93"/>
    </row>
    <row r="119" spans="3:9" x14ac:dyDescent="0.3">
      <c r="C119" s="99"/>
      <c r="D119" s="93"/>
      <c r="E119" s="93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G346" s="93"/>
      <c r="I346" s="93"/>
    </row>
    <row r="347" spans="3:9" x14ac:dyDescent="0.3">
      <c r="C347" s="99"/>
      <c r="D347" s="93"/>
      <c r="G347" s="93"/>
      <c r="I347" s="93"/>
    </row>
    <row r="348" spans="3:9" x14ac:dyDescent="0.3">
      <c r="C348" s="99"/>
      <c r="D348" s="93"/>
      <c r="G348" s="93"/>
      <c r="I348" s="93"/>
    </row>
    <row r="349" spans="3:9" x14ac:dyDescent="0.3">
      <c r="C349" s="99"/>
      <c r="D349" s="93"/>
      <c r="G349" s="93"/>
      <c r="I349" s="93"/>
    </row>
    <row r="350" spans="3:9" x14ac:dyDescent="0.3">
      <c r="C350" s="99"/>
      <c r="D350" s="93"/>
      <c r="G350" s="93"/>
      <c r="I350" s="93"/>
    </row>
    <row r="351" spans="3:9" x14ac:dyDescent="0.3">
      <c r="C351" s="99"/>
      <c r="D351" s="93"/>
      <c r="G351" s="93"/>
      <c r="I351" s="93"/>
    </row>
    <row r="352" spans="3:9" x14ac:dyDescent="0.3">
      <c r="C352" s="99"/>
      <c r="D352" s="93"/>
      <c r="G352" s="93"/>
      <c r="I352" s="93"/>
    </row>
    <row r="353" spans="3:9" x14ac:dyDescent="0.3">
      <c r="C353" s="99"/>
      <c r="D353" s="93"/>
      <c r="G353" s="93"/>
      <c r="I353" s="93"/>
    </row>
    <row r="354" spans="3:9" x14ac:dyDescent="0.3">
      <c r="C354" s="99"/>
      <c r="D354" s="93"/>
      <c r="G354" s="93"/>
      <c r="I354" s="93"/>
    </row>
    <row r="355" spans="3:9" x14ac:dyDescent="0.3">
      <c r="C355" s="99"/>
      <c r="D355" s="93"/>
      <c r="G355" s="93"/>
      <c r="I355" s="93"/>
    </row>
    <row r="356" spans="3:9" x14ac:dyDescent="0.3">
      <c r="C356" s="99"/>
      <c r="D356" s="93"/>
      <c r="G356" s="93"/>
      <c r="I356" s="93"/>
    </row>
    <row r="357" spans="3:9" x14ac:dyDescent="0.3">
      <c r="C357" s="99"/>
      <c r="D357" s="93"/>
      <c r="G357" s="93"/>
      <c r="I357" s="93"/>
    </row>
    <row r="358" spans="3:9" x14ac:dyDescent="0.3">
      <c r="C358" s="99"/>
      <c r="D358" s="93"/>
      <c r="G358" s="93"/>
      <c r="I358" s="93"/>
    </row>
    <row r="359" spans="3:9" x14ac:dyDescent="0.3">
      <c r="C359" s="99"/>
      <c r="D359" s="93"/>
      <c r="G359" s="93"/>
      <c r="I359" s="93"/>
    </row>
    <row r="360" spans="3:9" x14ac:dyDescent="0.3">
      <c r="C360" s="99"/>
      <c r="D360" s="93"/>
      <c r="G360" s="93"/>
      <c r="I360" s="93"/>
    </row>
    <row r="361" spans="3:9" x14ac:dyDescent="0.3">
      <c r="C361" s="99"/>
      <c r="D361" s="93"/>
      <c r="G361" s="93"/>
      <c r="I361" s="93"/>
    </row>
    <row r="362" spans="3:9" x14ac:dyDescent="0.3">
      <c r="C362" s="99"/>
      <c r="D362" s="93"/>
      <c r="G362" s="93"/>
      <c r="I362" s="93"/>
    </row>
    <row r="363" spans="3:9" x14ac:dyDescent="0.3">
      <c r="C363" s="99"/>
      <c r="D363" s="93"/>
      <c r="G363" s="93"/>
      <c r="I363" s="93"/>
    </row>
    <row r="364" spans="3:9" x14ac:dyDescent="0.3">
      <c r="C364" s="99"/>
      <c r="D364" s="93"/>
      <c r="G364" s="93"/>
      <c r="I364" s="93"/>
    </row>
    <row r="365" spans="3:9" x14ac:dyDescent="0.3">
      <c r="C365" s="99"/>
      <c r="D365" s="93"/>
      <c r="G365" s="93"/>
      <c r="I365" s="93"/>
    </row>
    <row r="366" spans="3:9" x14ac:dyDescent="0.3">
      <c r="C366" s="99"/>
      <c r="D366" s="93"/>
      <c r="G366" s="93"/>
      <c r="I366" s="93"/>
    </row>
    <row r="367" spans="3:9" x14ac:dyDescent="0.3">
      <c r="C367" s="99"/>
      <c r="D367" s="93"/>
      <c r="G367" s="93"/>
      <c r="I367" s="93"/>
    </row>
    <row r="368" spans="3:9" x14ac:dyDescent="0.3">
      <c r="C368" s="99"/>
      <c r="D368" s="93"/>
      <c r="G368" s="93"/>
      <c r="I368" s="93"/>
    </row>
    <row r="369" spans="3:9" x14ac:dyDescent="0.3">
      <c r="C369" s="99"/>
      <c r="D369" s="93"/>
      <c r="G369" s="93"/>
      <c r="I369" s="93"/>
    </row>
    <row r="370" spans="3:9" x14ac:dyDescent="0.3">
      <c r="C370" s="99"/>
      <c r="D370" s="93"/>
      <c r="G370" s="93"/>
      <c r="I370" s="93"/>
    </row>
    <row r="371" spans="3:9" x14ac:dyDescent="0.3">
      <c r="C371" s="99"/>
      <c r="G371" s="93"/>
      <c r="I371" s="93"/>
    </row>
    <row r="372" spans="3:9" x14ac:dyDescent="0.3">
      <c r="C372" s="99"/>
      <c r="G372" s="93"/>
      <c r="I372" s="93"/>
    </row>
    <row r="373" spans="3:9" x14ac:dyDescent="0.3">
      <c r="C373" s="99"/>
      <c r="G373" s="93"/>
      <c r="I373" s="93"/>
    </row>
    <row r="374" spans="3:9" x14ac:dyDescent="0.3">
      <c r="C374" s="99"/>
      <c r="G374" s="93"/>
      <c r="I374" s="93"/>
    </row>
    <row r="375" spans="3:9" x14ac:dyDescent="0.3">
      <c r="C375" s="99"/>
      <c r="G375" s="93"/>
      <c r="I375" s="93"/>
    </row>
    <row r="376" spans="3:9" x14ac:dyDescent="0.3">
      <c r="C376" s="99"/>
      <c r="G376" s="93"/>
      <c r="I376" s="93"/>
    </row>
    <row r="377" spans="3:9" x14ac:dyDescent="0.3">
      <c r="C377" s="99"/>
      <c r="G377" s="93"/>
      <c r="I377" s="93"/>
    </row>
    <row r="378" spans="3:9" x14ac:dyDescent="0.3">
      <c r="C378" s="99"/>
      <c r="G378" s="93"/>
      <c r="I378" s="93"/>
    </row>
    <row r="379" spans="3:9" x14ac:dyDescent="0.3">
      <c r="C379" s="99"/>
      <c r="G379" s="93"/>
      <c r="I379" s="93"/>
    </row>
    <row r="380" spans="3:9" x14ac:dyDescent="0.3">
      <c r="C380" s="99"/>
      <c r="G380" s="93"/>
      <c r="I380" s="93"/>
    </row>
    <row r="381" spans="3:9" x14ac:dyDescent="0.3">
      <c r="C381" s="99"/>
      <c r="G381" s="93"/>
      <c r="I381" s="93"/>
    </row>
    <row r="382" spans="3:9" x14ac:dyDescent="0.3">
      <c r="C382" s="99"/>
      <c r="G382" s="93"/>
      <c r="I382" s="93"/>
    </row>
    <row r="383" spans="3:9" x14ac:dyDescent="0.3">
      <c r="C383" s="99"/>
      <c r="G383" s="93"/>
      <c r="I383" s="93"/>
    </row>
    <row r="384" spans="3:9" x14ac:dyDescent="0.3">
      <c r="C384" s="99"/>
      <c r="G384" s="93"/>
      <c r="I384" s="93"/>
    </row>
    <row r="385" spans="3:9" x14ac:dyDescent="0.3">
      <c r="C385" s="99"/>
      <c r="G385" s="93"/>
      <c r="I385" s="93"/>
    </row>
    <row r="386" spans="3:9" x14ac:dyDescent="0.3">
      <c r="C386" s="99"/>
      <c r="G386" s="93"/>
      <c r="I386" s="93"/>
    </row>
    <row r="387" spans="3:9" x14ac:dyDescent="0.3">
      <c r="C387" s="99"/>
      <c r="G387" s="93"/>
      <c r="I387" s="93"/>
    </row>
    <row r="388" spans="3:9" x14ac:dyDescent="0.3">
      <c r="C388" s="99"/>
      <c r="G388" s="93"/>
      <c r="I388" s="93"/>
    </row>
    <row r="389" spans="3:9" x14ac:dyDescent="0.3">
      <c r="C389" s="99"/>
      <c r="G389" s="93"/>
      <c r="I389" s="93"/>
    </row>
    <row r="390" spans="3:9" x14ac:dyDescent="0.3">
      <c r="C390" s="99"/>
      <c r="G390" s="93"/>
      <c r="I390" s="93"/>
    </row>
    <row r="391" spans="3:9" x14ac:dyDescent="0.3">
      <c r="C391" s="99"/>
      <c r="G391" s="93"/>
      <c r="I391" s="93"/>
    </row>
    <row r="392" spans="3:9" x14ac:dyDescent="0.3">
      <c r="C392" s="99"/>
      <c r="G392" s="93"/>
      <c r="I392" s="93"/>
    </row>
    <row r="393" spans="3:9" x14ac:dyDescent="0.3">
      <c r="C393" s="99"/>
      <c r="G393" s="93"/>
      <c r="I393" s="93"/>
    </row>
    <row r="394" spans="3:9" x14ac:dyDescent="0.3">
      <c r="C394" s="99"/>
      <c r="G394" s="93"/>
      <c r="I394" s="93"/>
    </row>
    <row r="395" spans="3:9" x14ac:dyDescent="0.3">
      <c r="C395" s="99"/>
      <c r="G395" s="93"/>
      <c r="I395" s="93"/>
    </row>
    <row r="396" spans="3:9" x14ac:dyDescent="0.3">
      <c r="C396" s="99"/>
      <c r="G396" s="93"/>
      <c r="I396" s="93"/>
    </row>
    <row r="397" spans="3:9" x14ac:dyDescent="0.3">
      <c r="C397" s="99"/>
      <c r="G397" s="93"/>
      <c r="I397" s="93"/>
    </row>
    <row r="398" spans="3:9" x14ac:dyDescent="0.3">
      <c r="C398" s="99"/>
      <c r="G398" s="93"/>
      <c r="I398" s="93"/>
    </row>
    <row r="399" spans="3:9" x14ac:dyDescent="0.3">
      <c r="C399" s="99"/>
      <c r="G399" s="93"/>
      <c r="I399" s="93"/>
    </row>
    <row r="400" spans="3:9" x14ac:dyDescent="0.3">
      <c r="C400" s="99"/>
      <c r="G400" s="93"/>
      <c r="I400" s="93"/>
    </row>
    <row r="401" spans="3:9" x14ac:dyDescent="0.3">
      <c r="C401" s="99"/>
      <c r="G401" s="93"/>
      <c r="I401" s="93"/>
    </row>
    <row r="402" spans="3:9" x14ac:dyDescent="0.3">
      <c r="C402" s="99"/>
      <c r="G402" s="93"/>
      <c r="I402" s="93"/>
    </row>
    <row r="403" spans="3:9" x14ac:dyDescent="0.3">
      <c r="C403" s="99"/>
      <c r="G403" s="93"/>
      <c r="I403" s="93"/>
    </row>
    <row r="404" spans="3:9" x14ac:dyDescent="0.3">
      <c r="C404" s="99"/>
      <c r="G404" s="93"/>
      <c r="I404" s="93"/>
    </row>
    <row r="405" spans="3:9" x14ac:dyDescent="0.3">
      <c r="C405" s="99"/>
      <c r="G405" s="93"/>
      <c r="I405" s="93"/>
    </row>
    <row r="406" spans="3:9" x14ac:dyDescent="0.3">
      <c r="C406" s="99"/>
      <c r="G406" s="93"/>
      <c r="I406" s="93"/>
    </row>
    <row r="407" spans="3:9" x14ac:dyDescent="0.3">
      <c r="C407" s="99"/>
      <c r="G407" s="93"/>
      <c r="I407" s="93"/>
    </row>
    <row r="408" spans="3:9" x14ac:dyDescent="0.3">
      <c r="C408" s="99"/>
      <c r="G408" s="93"/>
      <c r="I408" s="93"/>
    </row>
    <row r="409" spans="3:9" x14ac:dyDescent="0.3">
      <c r="C409" s="99"/>
      <c r="G409" s="93"/>
      <c r="I409" s="93"/>
    </row>
    <row r="410" spans="3:9" x14ac:dyDescent="0.3">
      <c r="C410" s="99"/>
      <c r="G410" s="93"/>
      <c r="I410" s="93"/>
    </row>
    <row r="411" spans="3:9" x14ac:dyDescent="0.3">
      <c r="C411" s="99"/>
      <c r="G411" s="93"/>
      <c r="I411" s="93"/>
    </row>
    <row r="412" spans="3:9" x14ac:dyDescent="0.3">
      <c r="C412" s="99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I1035" s="93"/>
    </row>
    <row r="1036" spans="3:9" x14ac:dyDescent="0.3">
      <c r="C1036" s="99"/>
      <c r="I1036" s="93"/>
    </row>
    <row r="1037" spans="3:9" x14ac:dyDescent="0.3">
      <c r="C1037" s="99"/>
      <c r="I1037" s="93"/>
    </row>
    <row r="1038" spans="3:9" x14ac:dyDescent="0.3">
      <c r="C1038" s="99"/>
      <c r="I1038" s="93"/>
    </row>
    <row r="1039" spans="3:9" x14ac:dyDescent="0.3">
      <c r="C1039" s="99"/>
      <c r="I1039" s="93"/>
    </row>
    <row r="1040" spans="3:9" x14ac:dyDescent="0.3">
      <c r="C1040" s="99"/>
      <c r="I1040" s="93"/>
    </row>
    <row r="1041" spans="3:9" x14ac:dyDescent="0.3">
      <c r="C1041" s="99"/>
      <c r="I1041" s="93"/>
    </row>
    <row r="1042" spans="3:9" x14ac:dyDescent="0.3">
      <c r="C1042" s="99"/>
      <c r="I1042" s="93"/>
    </row>
    <row r="1043" spans="3:9" x14ac:dyDescent="0.3">
      <c r="C1043" s="99"/>
      <c r="I1043" s="93"/>
    </row>
    <row r="1044" spans="3:9" x14ac:dyDescent="0.3">
      <c r="C1044" s="99"/>
      <c r="I1044" s="93"/>
    </row>
    <row r="1045" spans="3:9" x14ac:dyDescent="0.3">
      <c r="C1045" s="99"/>
      <c r="I1045" s="93"/>
    </row>
    <row r="1046" spans="3:9" x14ac:dyDescent="0.3">
      <c r="C1046" s="99"/>
      <c r="I1046" s="93"/>
    </row>
    <row r="1047" spans="3:9" x14ac:dyDescent="0.3">
      <c r="C1047" s="99"/>
      <c r="I1047" s="93"/>
    </row>
    <row r="1048" spans="3:9" x14ac:dyDescent="0.3">
      <c r="C1048" s="99"/>
      <c r="I1048" s="93"/>
    </row>
    <row r="1049" spans="3:9" x14ac:dyDescent="0.3">
      <c r="C1049" s="99"/>
      <c r="I1049" s="93"/>
    </row>
    <row r="1050" spans="3:9" x14ac:dyDescent="0.3">
      <c r="C1050" s="99"/>
      <c r="I1050" s="93"/>
    </row>
    <row r="1051" spans="3:9" x14ac:dyDescent="0.3">
      <c r="C1051" s="99"/>
      <c r="I1051" s="93"/>
    </row>
    <row r="1052" spans="3:9" x14ac:dyDescent="0.3">
      <c r="C1052" s="99"/>
      <c r="I1052" s="93"/>
    </row>
    <row r="1053" spans="3:9" x14ac:dyDescent="0.3">
      <c r="C1053" s="99"/>
      <c r="I1053" s="93"/>
    </row>
    <row r="1054" spans="3:9" x14ac:dyDescent="0.3">
      <c r="C1054" s="99"/>
      <c r="I1054" s="93"/>
    </row>
    <row r="1055" spans="3:9" x14ac:dyDescent="0.3">
      <c r="C1055" s="99"/>
      <c r="I1055" s="93"/>
    </row>
    <row r="1056" spans="3:9" x14ac:dyDescent="0.3">
      <c r="C1056" s="99"/>
      <c r="I1056" s="93"/>
    </row>
    <row r="1057" spans="3:9" x14ac:dyDescent="0.3">
      <c r="C1057" s="99"/>
      <c r="I1057" s="93"/>
    </row>
    <row r="1058" spans="3:9" x14ac:dyDescent="0.3">
      <c r="C1058" s="99"/>
      <c r="I1058" s="93"/>
    </row>
    <row r="1059" spans="3:9" x14ac:dyDescent="0.3">
      <c r="C1059" s="99"/>
      <c r="I1059" s="93"/>
    </row>
    <row r="1060" spans="3:9" x14ac:dyDescent="0.3">
      <c r="C1060" s="99"/>
      <c r="I1060" s="93"/>
    </row>
    <row r="1061" spans="3:9" x14ac:dyDescent="0.3">
      <c r="C1061" s="99"/>
      <c r="I1061" s="93"/>
    </row>
    <row r="1062" spans="3:9" x14ac:dyDescent="0.3">
      <c r="C1062" s="99"/>
      <c r="I1062" s="93"/>
    </row>
    <row r="1063" spans="3:9" x14ac:dyDescent="0.3">
      <c r="C1063" s="99"/>
      <c r="I1063" s="93"/>
    </row>
    <row r="1064" spans="3:9" x14ac:dyDescent="0.3">
      <c r="C1064" s="99"/>
      <c r="I1064" s="93"/>
    </row>
    <row r="1065" spans="3:9" x14ac:dyDescent="0.3">
      <c r="C1065" s="99"/>
      <c r="I1065" s="93"/>
    </row>
    <row r="1066" spans="3:9" x14ac:dyDescent="0.3">
      <c r="C1066" s="99"/>
      <c r="I1066" s="93"/>
    </row>
    <row r="1067" spans="3:9" x14ac:dyDescent="0.3">
      <c r="C1067" s="99"/>
      <c r="I1067" s="93"/>
    </row>
    <row r="1068" spans="3:9" x14ac:dyDescent="0.3">
      <c r="C1068" s="99"/>
      <c r="I1068" s="93"/>
    </row>
    <row r="1069" spans="3:9" x14ac:dyDescent="0.3">
      <c r="C1069" s="99"/>
      <c r="I1069" s="93"/>
    </row>
    <row r="1070" spans="3:9" x14ac:dyDescent="0.3">
      <c r="C1070" s="99"/>
      <c r="I1070" s="93"/>
    </row>
    <row r="1071" spans="3:9" x14ac:dyDescent="0.3">
      <c r="C1071" s="99"/>
      <c r="I1071" s="93"/>
    </row>
    <row r="1072" spans="3:9" x14ac:dyDescent="0.3">
      <c r="C1072" s="99"/>
      <c r="I1072" s="93"/>
    </row>
    <row r="1073" spans="3:9" x14ac:dyDescent="0.3">
      <c r="C1073" s="99"/>
      <c r="I1073" s="93"/>
    </row>
    <row r="1074" spans="3:9" x14ac:dyDescent="0.3">
      <c r="C1074" s="99"/>
      <c r="I1074" s="93"/>
    </row>
    <row r="1075" spans="3:9" x14ac:dyDescent="0.3">
      <c r="C1075" s="99"/>
      <c r="I1075" s="93"/>
    </row>
    <row r="1076" spans="3:9" x14ac:dyDescent="0.3">
      <c r="C1076" s="99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20" x14ac:dyDescent="0.3">
      <c r="C1169" s="99"/>
    </row>
    <row r="1170" spans="3:20" x14ac:dyDescent="0.3">
      <c r="C1170" s="99"/>
    </row>
    <row r="1171" spans="3:20" x14ac:dyDescent="0.3">
      <c r="C1171" s="99"/>
    </row>
    <row r="1172" spans="3:20" x14ac:dyDescent="0.3">
      <c r="C1172" s="99"/>
    </row>
    <row r="1173" spans="3:20" x14ac:dyDescent="0.3">
      <c r="C1173" s="99"/>
    </row>
    <row r="1174" spans="3:20" x14ac:dyDescent="0.3">
      <c r="C1174" s="99"/>
    </row>
    <row r="1175" spans="3:20" s="97" customFormat="1" x14ac:dyDescent="0.3">
      <c r="C1175" s="99"/>
      <c r="J1175" s="96"/>
      <c r="K1175" s="96"/>
      <c r="L1175" s="96"/>
      <c r="M1175" s="96"/>
      <c r="N1175" s="96"/>
      <c r="O1175" s="96"/>
      <c r="P1175" s="96"/>
      <c r="Q1175" s="96"/>
      <c r="R1175" s="96"/>
      <c r="S1175" s="96"/>
      <c r="T1175" s="96"/>
    </row>
    <row r="1176" spans="3:20" s="97" customFormat="1" x14ac:dyDescent="0.3">
      <c r="C1176" s="99"/>
      <c r="J1176" s="96"/>
      <c r="K1176" s="96"/>
      <c r="L1176" s="96"/>
      <c r="M1176" s="96"/>
      <c r="N1176" s="96"/>
      <c r="O1176" s="96"/>
      <c r="P1176" s="96"/>
      <c r="Q1176" s="96"/>
      <c r="R1176" s="96"/>
      <c r="S1176" s="96"/>
      <c r="T1176" s="96"/>
    </row>
    <row r="1177" spans="3:20" s="97" customFormat="1" x14ac:dyDescent="0.3">
      <c r="C1177" s="99"/>
      <c r="J1177" s="96"/>
      <c r="K1177" s="96"/>
      <c r="L1177" s="96"/>
      <c r="M1177" s="96"/>
      <c r="N1177" s="96"/>
      <c r="O1177" s="96"/>
      <c r="P1177" s="96"/>
      <c r="Q1177" s="96"/>
      <c r="R1177" s="96"/>
      <c r="S1177" s="96"/>
      <c r="T1177" s="96"/>
    </row>
    <row r="1178" spans="3:20" s="97" customFormat="1" x14ac:dyDescent="0.3">
      <c r="C1178" s="99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</row>
    <row r="1179" spans="3:20" s="97" customFormat="1" x14ac:dyDescent="0.3">
      <c r="C1179" s="99"/>
      <c r="J1179" s="96"/>
      <c r="K1179" s="96"/>
      <c r="L1179" s="96"/>
      <c r="M1179" s="96"/>
      <c r="N1179" s="96"/>
      <c r="O1179" s="96"/>
      <c r="P1179" s="96"/>
      <c r="Q1179" s="96"/>
      <c r="R1179" s="96"/>
      <c r="S1179" s="96"/>
      <c r="T1179" s="96"/>
    </row>
    <row r="1180" spans="3:20" s="97" customFormat="1" x14ac:dyDescent="0.3">
      <c r="C1180" s="99"/>
      <c r="J1180" s="96"/>
      <c r="K1180" s="96"/>
      <c r="L1180" s="96"/>
      <c r="M1180" s="96"/>
      <c r="N1180" s="96"/>
      <c r="O1180" s="96"/>
      <c r="P1180" s="96"/>
      <c r="Q1180" s="96"/>
      <c r="R1180" s="96"/>
      <c r="S1180" s="96"/>
      <c r="T1180" s="96"/>
    </row>
    <row r="1181" spans="3:20" s="97" customFormat="1" x14ac:dyDescent="0.3">
      <c r="C1181" s="99"/>
      <c r="J1181" s="96"/>
      <c r="K1181" s="96"/>
      <c r="L1181" s="96"/>
      <c r="M1181" s="96"/>
      <c r="N1181" s="96"/>
      <c r="O1181" s="96"/>
      <c r="P1181" s="96"/>
      <c r="Q1181" s="96"/>
      <c r="R1181" s="96"/>
      <c r="S1181" s="96"/>
      <c r="T1181" s="96"/>
    </row>
    <row r="1182" spans="3:20" s="97" customFormat="1" x14ac:dyDescent="0.3">
      <c r="C1182" s="99"/>
      <c r="J1182" s="96"/>
      <c r="K1182" s="96"/>
      <c r="L1182" s="96"/>
      <c r="M1182" s="96"/>
      <c r="N1182" s="96"/>
      <c r="O1182" s="96"/>
      <c r="P1182" s="96"/>
      <c r="Q1182" s="96"/>
      <c r="R1182" s="96"/>
      <c r="S1182" s="96"/>
      <c r="T1182" s="96"/>
    </row>
    <row r="1183" spans="3:20" s="97" customFormat="1" x14ac:dyDescent="0.3">
      <c r="C1183" s="99"/>
      <c r="J1183" s="96"/>
      <c r="K1183" s="96"/>
      <c r="L1183" s="96"/>
      <c r="M1183" s="96"/>
      <c r="N1183" s="96"/>
      <c r="O1183" s="96"/>
      <c r="P1183" s="96"/>
      <c r="Q1183" s="96"/>
      <c r="R1183" s="96"/>
      <c r="S1183" s="96"/>
      <c r="T1183" s="96"/>
    </row>
    <row r="1184" spans="3:20" s="97" customFormat="1" x14ac:dyDescent="0.3">
      <c r="C1184" s="99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</row>
    <row r="1185" spans="3:20" s="97" customFormat="1" x14ac:dyDescent="0.3">
      <c r="C1185" s="99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</row>
    <row r="1186" spans="3:20" s="97" customFormat="1" x14ac:dyDescent="0.3">
      <c r="C1186" s="99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</row>
    <row r="1187" spans="3:20" s="97" customFormat="1" x14ac:dyDescent="0.3">
      <c r="C1187" s="99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</row>
    <row r="1188" spans="3:20" s="97" customFormat="1" x14ac:dyDescent="0.3">
      <c r="C1188" s="99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</row>
    <row r="1189" spans="3:20" s="97" customFormat="1" x14ac:dyDescent="0.3">
      <c r="C1189" s="99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</row>
    <row r="1190" spans="3:20" s="97" customFormat="1" x14ac:dyDescent="0.3">
      <c r="C1190" s="99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</row>
    <row r="1191" spans="3:20" x14ac:dyDescent="0.3">
      <c r="C1191" s="99"/>
    </row>
    <row r="1192" spans="3:20" x14ac:dyDescent="0.3">
      <c r="C1192" s="99"/>
    </row>
    <row r="1193" spans="3:20" x14ac:dyDescent="0.3">
      <c r="C1193" s="99"/>
    </row>
    <row r="1194" spans="3:20" x14ac:dyDescent="0.3">
      <c r="C1194" s="99"/>
    </row>
    <row r="1195" spans="3:20" x14ac:dyDescent="0.3">
      <c r="C1195" s="99"/>
    </row>
    <row r="1196" spans="3:20" x14ac:dyDescent="0.3">
      <c r="C1196" s="99"/>
    </row>
    <row r="1197" spans="3:20" x14ac:dyDescent="0.3">
      <c r="C1197" s="99"/>
    </row>
    <row r="1198" spans="3:20" s="97" customFormat="1" x14ac:dyDescent="0.3">
      <c r="C1198" s="99"/>
      <c r="J1198" s="96"/>
    </row>
    <row r="1199" spans="3:20" s="97" customFormat="1" x14ac:dyDescent="0.3">
      <c r="C1199" s="99"/>
      <c r="J1199" s="96"/>
    </row>
    <row r="1200" spans="3:20" s="97" customFormat="1" x14ac:dyDescent="0.3">
      <c r="C1200" s="99"/>
      <c r="J1200" s="96"/>
    </row>
    <row r="1201" spans="3:10" s="97" customFormat="1" x14ac:dyDescent="0.3">
      <c r="C1201" s="99"/>
      <c r="J1201" s="96"/>
    </row>
    <row r="1202" spans="3:10" s="97" customFormat="1" x14ac:dyDescent="0.3">
      <c r="C1202" s="99"/>
      <c r="J1202" s="96"/>
    </row>
    <row r="1203" spans="3:10" s="97" customFormat="1" x14ac:dyDescent="0.3">
      <c r="C1203" s="99"/>
      <c r="J1203" s="96"/>
    </row>
    <row r="1204" spans="3:10" s="97" customFormat="1" x14ac:dyDescent="0.3">
      <c r="C1204" s="99"/>
      <c r="J1204" s="96"/>
    </row>
    <row r="1205" spans="3:10" s="97" customFormat="1" x14ac:dyDescent="0.3">
      <c r="C1205" s="99"/>
      <c r="J1205" s="96"/>
    </row>
    <row r="1206" spans="3:10" s="97" customFormat="1" x14ac:dyDescent="0.3">
      <c r="C1206" s="99"/>
      <c r="J1206" s="96"/>
    </row>
    <row r="1207" spans="3:10" s="97" customFormat="1" x14ac:dyDescent="0.3">
      <c r="C1207" s="99"/>
      <c r="J1207" s="96"/>
    </row>
    <row r="1208" spans="3:10" s="97" customFormat="1" x14ac:dyDescent="0.3">
      <c r="C1208" s="99"/>
      <c r="J1208" s="96"/>
    </row>
    <row r="1209" spans="3:10" s="97" customFormat="1" x14ac:dyDescent="0.3">
      <c r="C1209" s="99"/>
      <c r="J1209" s="96"/>
    </row>
    <row r="1210" spans="3:10" s="97" customFormat="1" x14ac:dyDescent="0.3">
      <c r="C1210" s="99"/>
      <c r="J1210" s="96"/>
    </row>
    <row r="1211" spans="3:10" s="97" customFormat="1" x14ac:dyDescent="0.3">
      <c r="C1211" s="99"/>
      <c r="J1211" s="96"/>
    </row>
    <row r="1212" spans="3:10" s="97" customFormat="1" x14ac:dyDescent="0.3">
      <c r="C1212" s="99"/>
      <c r="J1212" s="96"/>
    </row>
    <row r="1213" spans="3:10" s="97" customFormat="1" x14ac:dyDescent="0.3">
      <c r="C1213" s="99"/>
      <c r="J1213" s="96"/>
    </row>
    <row r="1214" spans="3:10" s="97" customFormat="1" x14ac:dyDescent="0.3">
      <c r="C1214" s="99"/>
      <c r="J1214" s="96"/>
    </row>
    <row r="1215" spans="3:10" s="97" customFormat="1" x14ac:dyDescent="0.3">
      <c r="C1215" s="99"/>
      <c r="J1215" s="96"/>
    </row>
    <row r="1216" spans="3:10" s="97" customFormat="1" x14ac:dyDescent="0.3">
      <c r="C1216" s="99"/>
      <c r="J1216" s="96"/>
    </row>
    <row r="1217" spans="3:10" s="97" customFormat="1" x14ac:dyDescent="0.3">
      <c r="C1217" s="99"/>
      <c r="J1217" s="96"/>
    </row>
    <row r="1218" spans="3:10" s="97" customFormat="1" x14ac:dyDescent="0.3">
      <c r="C1218" s="99"/>
      <c r="J1218" s="96"/>
    </row>
    <row r="1219" spans="3:10" s="97" customFormat="1" x14ac:dyDescent="0.3">
      <c r="C1219" s="99"/>
      <c r="J1219" s="96"/>
    </row>
    <row r="1220" spans="3:10" s="97" customFormat="1" x14ac:dyDescent="0.3">
      <c r="C1220" s="99"/>
      <c r="J1220" s="96"/>
    </row>
    <row r="1221" spans="3:10" s="97" customFormat="1" x14ac:dyDescent="0.3">
      <c r="C1221" s="99"/>
      <c r="J1221" s="96"/>
    </row>
    <row r="1222" spans="3:10" s="97" customFormat="1" x14ac:dyDescent="0.3">
      <c r="C1222" s="99"/>
      <c r="J1222" s="96"/>
    </row>
    <row r="1223" spans="3:10" s="97" customFormat="1" x14ac:dyDescent="0.3">
      <c r="C1223" s="99"/>
      <c r="J1223" s="96"/>
    </row>
    <row r="1224" spans="3:10" s="97" customFormat="1" x14ac:dyDescent="0.3">
      <c r="C1224" s="99"/>
      <c r="J1224" s="96"/>
    </row>
    <row r="1225" spans="3:10" s="97" customFormat="1" x14ac:dyDescent="0.3">
      <c r="C1225" s="99"/>
      <c r="J1225" s="96"/>
    </row>
    <row r="1226" spans="3:10" s="97" customFormat="1" x14ac:dyDescent="0.3">
      <c r="C1226" s="99"/>
      <c r="J1226" s="96"/>
    </row>
    <row r="1227" spans="3:10" s="97" customFormat="1" x14ac:dyDescent="0.3">
      <c r="C1227" s="99"/>
      <c r="J1227" s="96"/>
    </row>
    <row r="1228" spans="3:10" s="97" customFormat="1" x14ac:dyDescent="0.3">
      <c r="C1228" s="99"/>
      <c r="J1228" s="96"/>
    </row>
    <row r="1229" spans="3:10" s="97" customFormat="1" x14ac:dyDescent="0.3">
      <c r="C1229" s="99"/>
      <c r="J1229" s="96"/>
    </row>
    <row r="1230" spans="3:10" s="97" customFormat="1" x14ac:dyDescent="0.3">
      <c r="C1230" s="99"/>
      <c r="J1230" s="96"/>
    </row>
    <row r="1231" spans="3:10" s="97" customFormat="1" x14ac:dyDescent="0.3">
      <c r="C1231" s="99"/>
      <c r="J1231" s="96"/>
    </row>
    <row r="1232" spans="3:10" s="97" customFormat="1" x14ac:dyDescent="0.3">
      <c r="C1232" s="99"/>
      <c r="J1232" s="96"/>
    </row>
    <row r="1233" spans="3:10" s="97" customFormat="1" x14ac:dyDescent="0.3">
      <c r="C1233" s="99"/>
      <c r="J1233" s="96"/>
    </row>
    <row r="1234" spans="3:10" s="97" customFormat="1" x14ac:dyDescent="0.3">
      <c r="C1234" s="99"/>
      <c r="J1234" s="96"/>
    </row>
    <row r="1235" spans="3:10" s="97" customFormat="1" x14ac:dyDescent="0.3">
      <c r="C1235" s="99"/>
      <c r="J1235" s="96"/>
    </row>
    <row r="1236" spans="3:10" s="97" customFormat="1" x14ac:dyDescent="0.3">
      <c r="C1236" s="99"/>
      <c r="J1236" s="96"/>
    </row>
    <row r="1237" spans="3:10" s="97" customFormat="1" x14ac:dyDescent="0.3">
      <c r="C1237" s="99"/>
      <c r="J1237" s="96"/>
    </row>
    <row r="1238" spans="3:10" s="97" customFormat="1" x14ac:dyDescent="0.3">
      <c r="C1238" s="99"/>
      <c r="J1238" s="96"/>
    </row>
    <row r="1239" spans="3:10" s="97" customFormat="1" x14ac:dyDescent="0.3">
      <c r="C1239" s="99"/>
      <c r="J1239" s="96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8"/>
      <c r="J1312" s="96"/>
    </row>
    <row r="1313" spans="3:10" s="97" customFormat="1" x14ac:dyDescent="0.3">
      <c r="C1313" s="98"/>
      <c r="J1313" s="96"/>
    </row>
    <row r="1314" spans="3:10" s="97" customFormat="1" x14ac:dyDescent="0.3">
      <c r="C1314" s="98"/>
      <c r="J1314" s="96"/>
    </row>
    <row r="1315" spans="3:10" s="97" customFormat="1" x14ac:dyDescent="0.3">
      <c r="C1315" s="98"/>
      <c r="J1315" s="96"/>
    </row>
    <row r="1316" spans="3:10" s="97" customFormat="1" x14ac:dyDescent="0.3">
      <c r="C1316" s="98"/>
      <c r="J1316" s="96"/>
    </row>
    <row r="1317" spans="3:10" s="97" customFormat="1" x14ac:dyDescent="0.3">
      <c r="C1317" s="98"/>
      <c r="J1317" s="96"/>
    </row>
    <row r="1318" spans="3:10" s="97" customFormat="1" x14ac:dyDescent="0.3">
      <c r="C1318" s="98"/>
      <c r="J1318" s="96"/>
    </row>
    <row r="1319" spans="3:10" s="97" customFormat="1" x14ac:dyDescent="0.3">
      <c r="C1319" s="98"/>
      <c r="J1319" s="96"/>
    </row>
    <row r="1320" spans="3:10" s="97" customFormat="1" x14ac:dyDescent="0.3">
      <c r="C1320" s="98"/>
      <c r="J1320" s="96"/>
    </row>
    <row r="1321" spans="3:10" s="97" customFormat="1" x14ac:dyDescent="0.3">
      <c r="C1321" s="98"/>
      <c r="J1321" s="96"/>
    </row>
    <row r="1322" spans="3:10" s="97" customFormat="1" x14ac:dyDescent="0.3">
      <c r="C1322" s="98"/>
      <c r="J1322" s="96"/>
    </row>
    <row r="1323" spans="3:10" s="97" customFormat="1" x14ac:dyDescent="0.3">
      <c r="C1323" s="98"/>
      <c r="J1323" s="96"/>
    </row>
    <row r="1324" spans="3:10" s="97" customFormat="1" x14ac:dyDescent="0.3">
      <c r="C1324" s="98"/>
      <c r="J1324" s="96"/>
    </row>
    <row r="1325" spans="3:10" s="97" customFormat="1" x14ac:dyDescent="0.3">
      <c r="C1325" s="98"/>
      <c r="J1325" s="96"/>
    </row>
    <row r="1326" spans="3:10" s="97" customFormat="1" x14ac:dyDescent="0.3">
      <c r="C1326" s="98"/>
      <c r="J1326" s="96"/>
    </row>
    <row r="1327" spans="3:10" s="97" customFormat="1" x14ac:dyDescent="0.3">
      <c r="C1327" s="98"/>
      <c r="J1327" s="96"/>
    </row>
    <row r="1328" spans="3:10" s="97" customFormat="1" x14ac:dyDescent="0.3">
      <c r="C1328" s="98"/>
      <c r="J1328" s="96"/>
    </row>
    <row r="1329" spans="3:10" s="97" customFormat="1" x14ac:dyDescent="0.3">
      <c r="C1329" s="98"/>
      <c r="J1329" s="96"/>
    </row>
    <row r="1330" spans="3:10" s="97" customFormat="1" x14ac:dyDescent="0.3">
      <c r="C1330" s="98"/>
      <c r="J1330" s="96"/>
    </row>
    <row r="1331" spans="3:10" s="97" customFormat="1" x14ac:dyDescent="0.3">
      <c r="C1331" s="98"/>
      <c r="J1331" s="96"/>
    </row>
    <row r="1332" spans="3:10" s="97" customFormat="1" x14ac:dyDescent="0.3">
      <c r="C1332" s="98"/>
      <c r="J1332" s="96"/>
    </row>
    <row r="1333" spans="3:10" s="97" customFormat="1" x14ac:dyDescent="0.3">
      <c r="C1333" s="98"/>
      <c r="J1333" s="96"/>
    </row>
    <row r="1334" spans="3:10" s="97" customFormat="1" x14ac:dyDescent="0.3">
      <c r="C1334" s="98"/>
      <c r="J1334" s="96"/>
    </row>
  </sheetData>
  <mergeCells count="3">
    <mergeCell ref="A1:I1"/>
    <mergeCell ref="A2:I2"/>
    <mergeCell ref="D9:D11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458429A0CF504FB340659E8C0CFBEC" ma:contentTypeVersion="19" ma:contentTypeDescription="Create a new document." ma:contentTypeScope="" ma:versionID="126f7d608c27e66586e4fa88daa68d49">
  <xsd:schema xmlns:xsd="http://www.w3.org/2001/XMLSchema" xmlns:xs="http://www.w3.org/2001/XMLSchema" xmlns:p="http://schemas.microsoft.com/office/2006/metadata/properties" xmlns:ns1="http://schemas.microsoft.com/sharepoint/v3" xmlns:ns2="4e6d694a-b73e-4380-9432-60838a55a4e6" xmlns:ns3="16f00c2e-ac5c-418b-9f13-a0771dbd417d" xmlns:ns4="a5b864cb-7915-4493-b702-ad0b49b4414f" targetNamespace="http://schemas.microsoft.com/office/2006/metadata/properties" ma:root="true" ma:fieldsID="1ab01b78855b8f963fe44f224d92e359" ns1:_="" ns2:_="" ns3:_="" ns4:_="">
    <xsd:import namespace="http://schemas.microsoft.com/sharepoint/v3"/>
    <xsd:import namespace="4e6d694a-b73e-4380-9432-60838a55a4e6"/>
    <xsd:import namespace="16f00c2e-ac5c-418b-9f13-a0771dbd417d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1:URL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2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d694a-b73e-4380-9432-60838a55a4e6" elementFormDefault="qualified">
    <xsd:import namespace="http://schemas.microsoft.com/office/2006/documentManagement/types"/>
    <xsd:import namespace="http://schemas.microsoft.com/office/infopath/2007/PartnerControls"/>
    <xsd:element name="Category" ma:index="1" nillable="true" ma:displayName="Category" ma:format="Dropdown" ma:internalName="Category">
      <xsd:simpleType>
        <xsd:restriction base="dms:Choice">
          <xsd:enumeration value="Resource"/>
          <xsd:enumeration value="Supplemental Info"/>
          <xsd:enumeration value="Performance Bond Form"/>
          <xsd:enumeration value="Payment Bond Form"/>
          <xsd:enumeration value="Non Collusion"/>
          <xsd:enumeration value="Federal Aid Project"/>
          <xsd:enumeration value="Bid Average"/>
          <xsd:enumeration value="Record Summary"/>
          <xsd:enumeration value="Execution"/>
          <xsd:enumeration value="Municipal Bond"/>
          <xsd:enumeration value="PreBi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4e6d694a-b73e-4380-9432-60838a55a4e6">Record Summary</Category>
    <URL xmlns="http://schemas.microsoft.com/sharepoint/v3">
      <Url xsi:nil="true"/>
      <Description xsi:nil="true"/>
    </URL>
  </documentManagement>
</p:properties>
</file>

<file path=customXml/itemProps1.xml><?xml version="1.0" encoding="utf-8"?>
<ds:datastoreItem xmlns:ds="http://schemas.openxmlformats.org/officeDocument/2006/customXml" ds:itemID="{669844A2-B632-409D-882B-7615DAA73874}"/>
</file>

<file path=customXml/itemProps2.xml><?xml version="1.0" encoding="utf-8"?>
<ds:datastoreItem xmlns:ds="http://schemas.openxmlformats.org/officeDocument/2006/customXml" ds:itemID="{0352E965-78A2-4BA2-9FDC-D308ED96652E}"/>
</file>

<file path=customXml/itemProps3.xml><?xml version="1.0" encoding="utf-8"?>
<ds:datastoreItem xmlns:ds="http://schemas.openxmlformats.org/officeDocument/2006/customXml" ds:itemID="{33189852-2233-4EE1-A898-7ECEB59BBBC2}"/>
</file>

<file path=customXml/itemProps4.xml><?xml version="1.0" encoding="utf-8"?>
<ds:datastoreItem xmlns:ds="http://schemas.openxmlformats.org/officeDocument/2006/customXml" ds:itemID="{E2F56C7C-867E-4E8F-8E65-3DFD2ACA8EED}"/>
</file>

<file path=customXml/itemProps5.xml><?xml version="1.0" encoding="utf-8"?>
<ds:datastoreItem xmlns:ds="http://schemas.openxmlformats.org/officeDocument/2006/customXml" ds:itemID="{42122324-2460-41AF-A16F-CE71DD97FD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 Sheet</vt:lpstr>
      <vt:lpstr>JAN EXP, 2025</vt:lpstr>
      <vt:lpstr>JAN 21, 2025</vt:lpstr>
      <vt:lpstr>FEB 14, 2025 CMGC</vt:lpstr>
      <vt:lpstr>FEB 18, 2025</vt:lpstr>
      <vt:lpstr>FEB 18, 2025 EXP</vt:lpstr>
      <vt:lpstr>FEB 20, 2025 CMGC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Let Record Summary</dc:title>
  <dc:creator>Design Services</dc:creator>
  <cp:lastModifiedBy>Smith, Marti M</cp:lastModifiedBy>
  <cp:lastPrinted>2016-05-03T13:50:28Z</cp:lastPrinted>
  <dcterms:created xsi:type="dcterms:W3CDTF">2000-01-20T20:45:22Z</dcterms:created>
  <dcterms:modified xsi:type="dcterms:W3CDTF">2025-02-25T17:42:20Z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0x0101005F458429A0CF504FB340659E8C0CFBEC</vt:lpwstr>
  </property>
  <property fmtid="{D5CDD505-2E9C-101B-9397-08002B2CF9AE}" pid="3" name="Order">
    <vt:r8>20800</vt:r8>
  </property>
</Properties>
</file>