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worksheets/sheet20.xml" ContentType="application/vnd.openxmlformats-officedocument.spreadsheetml.worksheet+xml"/>
  <Override PartName="/xl/drawings/drawing7.xml" ContentType="application/vnd.openxmlformats-officedocument.drawing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drawings/drawing8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11.xml" ContentType="application/vnd.openxmlformats-officedocument.spreadsheetml.comment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D6FD" lockStructure="1"/>
  <bookViews>
    <workbookView xWindow="9705" yWindow="45" windowWidth="9510" windowHeight="11955" tabRatio="839" firstSheet="8" activeTab="10"/>
  </bookViews>
  <sheets>
    <sheet name="Summary Page" sheetId="48" r:id="rId1"/>
    <sheet name="Task A" sheetId="6" r:id="rId2"/>
    <sheet name="Task B" sheetId="40" r:id="rId3"/>
    <sheet name="Task C" sheetId="41" r:id="rId4"/>
    <sheet name="Task D" sheetId="46" r:id="rId5"/>
    <sheet name="Task E" sheetId="47" r:id="rId6"/>
    <sheet name="Task F" sheetId="42" r:id="rId7"/>
    <sheet name="Task G" sheetId="43" r:id="rId8"/>
    <sheet name="Task H" sheetId="44" r:id="rId9"/>
    <sheet name="Task I" sheetId="45" r:id="rId10"/>
    <sheet name="Task J" sheetId="39" r:id="rId11"/>
    <sheet name="Expense A" sheetId="10" r:id="rId12"/>
    <sheet name="Expense B" sheetId="30" r:id="rId13"/>
    <sheet name="Expense C" sheetId="31" r:id="rId14"/>
    <sheet name="Expense D" sheetId="32" r:id="rId15"/>
    <sheet name="Expense E" sheetId="33" r:id="rId16"/>
    <sheet name="Expense F" sheetId="34" r:id="rId17"/>
    <sheet name="Expense G" sheetId="35" r:id="rId18"/>
    <sheet name="Expense H" sheetId="36" r:id="rId19"/>
    <sheet name="Expense I" sheetId="37" r:id="rId20"/>
    <sheet name="Expense J" sheetId="38" r:id="rId21"/>
  </sheets>
  <definedNames>
    <definedName name="_xlnm.Print_Area" localSheetId="11">'Expense A'!$A$1:$H$51</definedName>
    <definedName name="_xlnm.Print_Area" localSheetId="12">'Expense B'!$A$1:$H$51</definedName>
    <definedName name="_xlnm.Print_Area" localSheetId="13">'Expense C'!$A$1:$H$51</definedName>
    <definedName name="_xlnm.Print_Area" localSheetId="14">'Expense D'!$A$1:$H$51</definedName>
    <definedName name="_xlnm.Print_Area" localSheetId="15">'Expense E'!$A$1:$H$51</definedName>
    <definedName name="_xlnm.Print_Area" localSheetId="16">'Expense F'!$A$1:$H$51</definedName>
    <definedName name="_xlnm.Print_Area" localSheetId="17">'Expense G'!$A$1:$H$51</definedName>
    <definedName name="_xlnm.Print_Area" localSheetId="18">'Expense H'!$A$1:$H$51</definedName>
    <definedName name="_xlnm.Print_Area" localSheetId="19">'Expense I'!$A$1:$H$51</definedName>
    <definedName name="_xlnm.Print_Area" localSheetId="20">'Expense J'!$A$1:$H$51</definedName>
    <definedName name="_xlnm.Print_Area" localSheetId="0">'Summary Page'!$A$1:$F$61</definedName>
    <definedName name="_xlnm.Print_Area" localSheetId="1">'Task A'!$A$1:$O$51</definedName>
    <definedName name="_xlnm.Print_Area" localSheetId="2">'Task B'!$A$1:$O$51</definedName>
    <definedName name="_xlnm.Print_Area" localSheetId="3">'Task C'!$A$1:$O$51</definedName>
    <definedName name="_xlnm.Print_Area" localSheetId="4">'Task D'!$A$1:$O$51</definedName>
    <definedName name="_xlnm.Print_Area" localSheetId="5">'Task E'!$A$1:$O$51</definedName>
    <definedName name="_xlnm.Print_Area" localSheetId="6">'Task F'!$A$1:$O$51</definedName>
    <definedName name="_xlnm.Print_Area" localSheetId="7">'Task G'!$A$1:$O$51</definedName>
    <definedName name="_xlnm.Print_Area" localSheetId="8">'Task H'!$A$1:$O$51</definedName>
    <definedName name="_xlnm.Print_Area" localSheetId="9">'Task I'!$A$1:$O$51</definedName>
    <definedName name="_xlnm.Print_Area" localSheetId="10">'Task J'!$A$1:$O$51</definedName>
  </definedNames>
  <calcPr calcId="145621"/>
</workbook>
</file>

<file path=xl/calcChain.xml><?xml version="1.0" encoding="utf-8"?>
<calcChain xmlns="http://schemas.openxmlformats.org/spreadsheetml/2006/main">
  <c r="C34" i="48" l="1"/>
  <c r="C33" i="48"/>
  <c r="C32" i="48"/>
  <c r="C31" i="48"/>
  <c r="C30" i="48"/>
  <c r="C29" i="48"/>
  <c r="C28" i="48"/>
  <c r="C27" i="48"/>
  <c r="C25" i="48"/>
  <c r="C26" i="48"/>
  <c r="C12" i="48"/>
  <c r="C20" i="48" l="1"/>
  <c r="C19" i="48"/>
  <c r="C18" i="48"/>
  <c r="C17" i="48"/>
  <c r="C16" i="48"/>
  <c r="C15" i="48"/>
  <c r="C14" i="48"/>
  <c r="C13" i="48"/>
  <c r="C11" i="48"/>
  <c r="F49" i="48" l="1"/>
  <c r="F11" i="48"/>
  <c r="J39" i="47"/>
  <c r="L36" i="47"/>
  <c r="L39" i="47"/>
  <c r="K36" i="47"/>
  <c r="K39" i="47"/>
  <c r="J36" i="47"/>
  <c r="I36" i="47"/>
  <c r="I39" i="47"/>
  <c r="H36" i="47"/>
  <c r="H39" i="47" s="1"/>
  <c r="G36" i="47"/>
  <c r="G39" i="47"/>
  <c r="F36" i="47"/>
  <c r="F39" i="47" s="1"/>
  <c r="E36" i="47"/>
  <c r="E39" i="47" s="1"/>
  <c r="D36" i="47"/>
  <c r="D39" i="47"/>
  <c r="C36" i="47"/>
  <c r="C39" i="47" s="1"/>
  <c r="N35" i="47"/>
  <c r="M35" i="47"/>
  <c r="N34" i="47"/>
  <c r="M34" i="47"/>
  <c r="N33" i="47"/>
  <c r="M33" i="47"/>
  <c r="N32" i="47"/>
  <c r="M32" i="47"/>
  <c r="N31" i="47"/>
  <c r="M31" i="47"/>
  <c r="N30" i="47"/>
  <c r="M30" i="47"/>
  <c r="N29" i="47"/>
  <c r="M29" i="47"/>
  <c r="N28" i="47"/>
  <c r="M28" i="47"/>
  <c r="N27" i="47"/>
  <c r="M27" i="47"/>
  <c r="N26" i="47"/>
  <c r="M26" i="47"/>
  <c r="N25" i="47"/>
  <c r="M25" i="47"/>
  <c r="N24" i="47"/>
  <c r="M24" i="47"/>
  <c r="N23" i="47"/>
  <c r="M23" i="47"/>
  <c r="N22" i="47"/>
  <c r="M22" i="47"/>
  <c r="N21" i="47"/>
  <c r="M21" i="47"/>
  <c r="N20" i="47"/>
  <c r="M20" i="47"/>
  <c r="N19" i="47"/>
  <c r="M19" i="47"/>
  <c r="N18" i="47"/>
  <c r="M18" i="47"/>
  <c r="N17" i="47"/>
  <c r="M17" i="47"/>
  <c r="N16" i="47"/>
  <c r="M16" i="47"/>
  <c r="N15" i="47"/>
  <c r="M15" i="47"/>
  <c r="N14" i="47"/>
  <c r="M14" i="47"/>
  <c r="N13" i="47"/>
  <c r="N39" i="47" s="1"/>
  <c r="N41" i="47" s="1"/>
  <c r="N43" i="47" s="1"/>
  <c r="M13" i="47"/>
  <c r="M36" i="47" s="1"/>
  <c r="N12" i="47"/>
  <c r="M12" i="47"/>
  <c r="L36" i="46"/>
  <c r="L39" i="46"/>
  <c r="K36" i="46"/>
  <c r="K39" i="46"/>
  <c r="J36" i="46"/>
  <c r="J39" i="46" s="1"/>
  <c r="I36" i="46"/>
  <c r="I39" i="46" s="1"/>
  <c r="H36" i="46"/>
  <c r="H39" i="46"/>
  <c r="G36" i="46"/>
  <c r="G39" i="46" s="1"/>
  <c r="F36" i="46"/>
  <c r="F39" i="46" s="1"/>
  <c r="E36" i="46"/>
  <c r="E39" i="46" s="1"/>
  <c r="D36" i="46"/>
  <c r="D39" i="46" s="1"/>
  <c r="C36" i="46"/>
  <c r="C39" i="46"/>
  <c r="N35" i="46"/>
  <c r="M35" i="46"/>
  <c r="N34" i="46"/>
  <c r="M34" i="46"/>
  <c r="N33" i="46"/>
  <c r="M33" i="46"/>
  <c r="N32" i="46"/>
  <c r="M32" i="46"/>
  <c r="N31" i="46"/>
  <c r="M31" i="46"/>
  <c r="N30" i="46"/>
  <c r="M30" i="46"/>
  <c r="N29" i="46"/>
  <c r="M29" i="46"/>
  <c r="N28" i="46"/>
  <c r="M28" i="46"/>
  <c r="N27" i="46"/>
  <c r="M27" i="46"/>
  <c r="N26" i="46"/>
  <c r="M26" i="46"/>
  <c r="N25" i="46"/>
  <c r="M25" i="46"/>
  <c r="N24" i="46"/>
  <c r="M24" i="46"/>
  <c r="N23" i="46"/>
  <c r="M23" i="46"/>
  <c r="N22" i="46"/>
  <c r="M22" i="46"/>
  <c r="N21" i="46"/>
  <c r="M21" i="46"/>
  <c r="N20" i="46"/>
  <c r="M20" i="46"/>
  <c r="N19" i="46"/>
  <c r="M19" i="46"/>
  <c r="N18" i="46"/>
  <c r="M18" i="46"/>
  <c r="N17" i="46"/>
  <c r="M17" i="46"/>
  <c r="N16" i="46"/>
  <c r="M16" i="46"/>
  <c r="N15" i="46"/>
  <c r="M15" i="46"/>
  <c r="N14" i="46"/>
  <c r="M14" i="46"/>
  <c r="M36" i="46" s="1"/>
  <c r="N13" i="46"/>
  <c r="M13" i="46"/>
  <c r="N12" i="46"/>
  <c r="N39" i="46"/>
  <c r="N41" i="46" s="1"/>
  <c r="N43" i="46" s="1"/>
  <c r="M12" i="46"/>
  <c r="L36" i="45"/>
  <c r="L39" i="45"/>
  <c r="K36" i="45"/>
  <c r="K39" i="45"/>
  <c r="J36" i="45"/>
  <c r="J39" i="45" s="1"/>
  <c r="I36" i="45"/>
  <c r="I39" i="45"/>
  <c r="H36" i="45"/>
  <c r="H39" i="45"/>
  <c r="G36" i="45"/>
  <c r="G39" i="45"/>
  <c r="F36" i="45"/>
  <c r="F39" i="45" s="1"/>
  <c r="E36" i="45"/>
  <c r="E39" i="45" s="1"/>
  <c r="D36" i="45"/>
  <c r="D39" i="45"/>
  <c r="C36" i="45"/>
  <c r="C39" i="45" s="1"/>
  <c r="N35" i="45"/>
  <c r="M35" i="45"/>
  <c r="N34" i="45"/>
  <c r="M34" i="45"/>
  <c r="N33" i="45"/>
  <c r="M33" i="45"/>
  <c r="N32" i="45"/>
  <c r="M32" i="45"/>
  <c r="N31" i="45"/>
  <c r="M31" i="45"/>
  <c r="N30" i="45"/>
  <c r="M30" i="45"/>
  <c r="N29" i="45"/>
  <c r="M29" i="45"/>
  <c r="N28" i="45"/>
  <c r="M28" i="45"/>
  <c r="N27" i="45"/>
  <c r="M27" i="45"/>
  <c r="N26" i="45"/>
  <c r="M26" i="45"/>
  <c r="N25" i="45"/>
  <c r="M25" i="45"/>
  <c r="N24" i="45"/>
  <c r="M24" i="45"/>
  <c r="N23" i="45"/>
  <c r="M23" i="45"/>
  <c r="N22" i="45"/>
  <c r="M22" i="45"/>
  <c r="N21" i="45"/>
  <c r="M21" i="45"/>
  <c r="N20" i="45"/>
  <c r="M20" i="45"/>
  <c r="N19" i="45"/>
  <c r="M19" i="45"/>
  <c r="N18" i="45"/>
  <c r="M18" i="45"/>
  <c r="N17" i="45"/>
  <c r="M17" i="45"/>
  <c r="N16" i="45"/>
  <c r="M16" i="45"/>
  <c r="N15" i="45"/>
  <c r="M15" i="45"/>
  <c r="N14" i="45"/>
  <c r="N39" i="45" s="1"/>
  <c r="N41" i="45" s="1"/>
  <c r="N43" i="45" s="1"/>
  <c r="M14" i="45"/>
  <c r="N13" i="45"/>
  <c r="M13" i="45"/>
  <c r="M36" i="45"/>
  <c r="N12" i="45"/>
  <c r="M12" i="45"/>
  <c r="L36" i="44"/>
  <c r="L39" i="44"/>
  <c r="K36" i="44"/>
  <c r="K39" i="44"/>
  <c r="J36" i="44"/>
  <c r="J39" i="44" s="1"/>
  <c r="I36" i="44"/>
  <c r="I39" i="44" s="1"/>
  <c r="H36" i="44"/>
  <c r="H39" i="44"/>
  <c r="G36" i="44"/>
  <c r="G39" i="44"/>
  <c r="F36" i="44"/>
  <c r="F39" i="44" s="1"/>
  <c r="E36" i="44"/>
  <c r="E39" i="44" s="1"/>
  <c r="D36" i="44"/>
  <c r="D39" i="44"/>
  <c r="C36" i="44"/>
  <c r="C39" i="44"/>
  <c r="N35" i="44"/>
  <c r="M35" i="44"/>
  <c r="N34" i="44"/>
  <c r="M34" i="44"/>
  <c r="N33" i="44"/>
  <c r="M33" i="44"/>
  <c r="N32" i="44"/>
  <c r="M32" i="44"/>
  <c r="N31" i="44"/>
  <c r="M31" i="44"/>
  <c r="N30" i="44"/>
  <c r="M30" i="44"/>
  <c r="N29" i="44"/>
  <c r="M29" i="44"/>
  <c r="N28" i="44"/>
  <c r="M28" i="44"/>
  <c r="N27" i="44"/>
  <c r="M27" i="44"/>
  <c r="N26" i="44"/>
  <c r="M26" i="44"/>
  <c r="N25" i="44"/>
  <c r="M25" i="44"/>
  <c r="N24" i="44"/>
  <c r="M24" i="44"/>
  <c r="N23" i="44"/>
  <c r="M23" i="44"/>
  <c r="N22" i="44"/>
  <c r="M22" i="44"/>
  <c r="N21" i="44"/>
  <c r="M21" i="44"/>
  <c r="N20" i="44"/>
  <c r="M20" i="44"/>
  <c r="N19" i="44"/>
  <c r="M19" i="44"/>
  <c r="N18" i="44"/>
  <c r="M18" i="44"/>
  <c r="N17" i="44"/>
  <c r="M17" i="44"/>
  <c r="N16" i="44"/>
  <c r="M16" i="44"/>
  <c r="N15" i="44"/>
  <c r="M15" i="44"/>
  <c r="N14" i="44"/>
  <c r="M14" i="44"/>
  <c r="N13" i="44"/>
  <c r="M13" i="44"/>
  <c r="N12" i="44"/>
  <c r="N39" i="44"/>
  <c r="N41" i="44" s="1"/>
  <c r="N43" i="44" s="1"/>
  <c r="M12" i="44"/>
  <c r="M36" i="44"/>
  <c r="L39" i="43"/>
  <c r="H39" i="43"/>
  <c r="L36" i="43"/>
  <c r="K36" i="43"/>
  <c r="K39" i="43"/>
  <c r="J36" i="43"/>
  <c r="J39" i="43"/>
  <c r="I36" i="43"/>
  <c r="I39" i="43" s="1"/>
  <c r="H36" i="43"/>
  <c r="G36" i="43"/>
  <c r="G39" i="43"/>
  <c r="F36" i="43"/>
  <c r="F39" i="43" s="1"/>
  <c r="E36" i="43"/>
  <c r="E39" i="43" s="1"/>
  <c r="D36" i="43"/>
  <c r="D39" i="43" s="1"/>
  <c r="C36" i="43"/>
  <c r="C39" i="43" s="1"/>
  <c r="N35" i="43"/>
  <c r="M35" i="43"/>
  <c r="N34" i="43"/>
  <c r="M34" i="43"/>
  <c r="N33" i="43"/>
  <c r="M33" i="43"/>
  <c r="N32" i="43"/>
  <c r="M32" i="43"/>
  <c r="N31" i="43"/>
  <c r="M31" i="43"/>
  <c r="N30" i="43"/>
  <c r="M30" i="43"/>
  <c r="N29" i="43"/>
  <c r="M29" i="43"/>
  <c r="N28" i="43"/>
  <c r="M28" i="43"/>
  <c r="N27" i="43"/>
  <c r="M27" i="43"/>
  <c r="N26" i="43"/>
  <c r="M26" i="43"/>
  <c r="N25" i="43"/>
  <c r="M25" i="43"/>
  <c r="N24" i="43"/>
  <c r="M24" i="43"/>
  <c r="N23" i="43"/>
  <c r="M23" i="43"/>
  <c r="N22" i="43"/>
  <c r="M22" i="43"/>
  <c r="N21" i="43"/>
  <c r="M21" i="43"/>
  <c r="N20" i="43"/>
  <c r="M20" i="43"/>
  <c r="N19" i="43"/>
  <c r="M19" i="43"/>
  <c r="N18" i="43"/>
  <c r="M18" i="43"/>
  <c r="N17" i="43"/>
  <c r="M17" i="43"/>
  <c r="N16" i="43"/>
  <c r="M16" i="43"/>
  <c r="N15" i="43"/>
  <c r="M15" i="43"/>
  <c r="N14" i="43"/>
  <c r="M14" i="43"/>
  <c r="N13" i="43"/>
  <c r="M13" i="43"/>
  <c r="N12" i="43"/>
  <c r="N39" i="43" s="1"/>
  <c r="N41" i="43" s="1"/>
  <c r="N43" i="43" s="1"/>
  <c r="M12" i="43"/>
  <c r="M36" i="43" s="1"/>
  <c r="L39" i="42"/>
  <c r="K39" i="42"/>
  <c r="H39" i="42"/>
  <c r="G39" i="42"/>
  <c r="L36" i="42"/>
  <c r="K36" i="42"/>
  <c r="J36" i="42"/>
  <c r="J39" i="42" s="1"/>
  <c r="I36" i="42"/>
  <c r="I39" i="42"/>
  <c r="H36" i="42"/>
  <c r="G36" i="42"/>
  <c r="F36" i="42"/>
  <c r="F39" i="42"/>
  <c r="E36" i="42"/>
  <c r="E39" i="42" s="1"/>
  <c r="D36" i="42"/>
  <c r="D39" i="42" s="1"/>
  <c r="C36" i="42"/>
  <c r="C39" i="42" s="1"/>
  <c r="N35" i="42"/>
  <c r="M35" i="42"/>
  <c r="N34" i="42"/>
  <c r="M34" i="42"/>
  <c r="N33" i="42"/>
  <c r="M33" i="42"/>
  <c r="N32" i="42"/>
  <c r="M32" i="42"/>
  <c r="N31" i="42"/>
  <c r="M31" i="42"/>
  <c r="N30" i="42"/>
  <c r="M30" i="42"/>
  <c r="N29" i="42"/>
  <c r="M29" i="42"/>
  <c r="N28" i="42"/>
  <c r="M28" i="42"/>
  <c r="N27" i="42"/>
  <c r="M27" i="42"/>
  <c r="N26" i="42"/>
  <c r="M26" i="42"/>
  <c r="N25" i="42"/>
  <c r="M25" i="42"/>
  <c r="N24" i="42"/>
  <c r="M24" i="42"/>
  <c r="N23" i="42"/>
  <c r="M23" i="42"/>
  <c r="N22" i="42"/>
  <c r="M22" i="42"/>
  <c r="N21" i="42"/>
  <c r="M21" i="42"/>
  <c r="N20" i="42"/>
  <c r="M20" i="42"/>
  <c r="N19" i="42"/>
  <c r="M19" i="42"/>
  <c r="N18" i="42"/>
  <c r="M18" i="42"/>
  <c r="N17" i="42"/>
  <c r="M17" i="42"/>
  <c r="N16" i="42"/>
  <c r="M16" i="42"/>
  <c r="M36" i="42" s="1"/>
  <c r="N15" i="42"/>
  <c r="M15" i="42"/>
  <c r="N14" i="42"/>
  <c r="M14" i="42"/>
  <c r="N13" i="42"/>
  <c r="M13" i="42"/>
  <c r="N12" i="42"/>
  <c r="N39" i="42"/>
  <c r="N41" i="42" s="1"/>
  <c r="N43" i="42" s="1"/>
  <c r="M12" i="42"/>
  <c r="L36" i="41"/>
  <c r="L39" i="41"/>
  <c r="K36" i="41"/>
  <c r="K39" i="41"/>
  <c r="J36" i="41"/>
  <c r="J39" i="41" s="1"/>
  <c r="I36" i="41"/>
  <c r="I39" i="41" s="1"/>
  <c r="H36" i="41"/>
  <c r="H39" i="41"/>
  <c r="G36" i="41"/>
  <c r="G39" i="41"/>
  <c r="F36" i="41"/>
  <c r="F39" i="41" s="1"/>
  <c r="E36" i="41"/>
  <c r="E39" i="41" s="1"/>
  <c r="D36" i="41"/>
  <c r="D39" i="41"/>
  <c r="C36" i="41"/>
  <c r="C39" i="41"/>
  <c r="N35" i="41"/>
  <c r="M35" i="41"/>
  <c r="N34" i="41"/>
  <c r="M34" i="41"/>
  <c r="N33" i="41"/>
  <c r="M33" i="41"/>
  <c r="N32" i="41"/>
  <c r="M32" i="41"/>
  <c r="N31" i="41"/>
  <c r="M31" i="41"/>
  <c r="N30" i="41"/>
  <c r="M30" i="41"/>
  <c r="N29" i="41"/>
  <c r="M29" i="41"/>
  <c r="N28" i="41"/>
  <c r="M28" i="41"/>
  <c r="N27" i="41"/>
  <c r="M27" i="41"/>
  <c r="N26" i="41"/>
  <c r="M26" i="41"/>
  <c r="N25" i="41"/>
  <c r="M25" i="41"/>
  <c r="N24" i="41"/>
  <c r="M24" i="41"/>
  <c r="N23" i="41"/>
  <c r="M23" i="41"/>
  <c r="N22" i="41"/>
  <c r="M22" i="41"/>
  <c r="N21" i="41"/>
  <c r="M21" i="41"/>
  <c r="N20" i="41"/>
  <c r="M20" i="41"/>
  <c r="N19" i="41"/>
  <c r="M19" i="41"/>
  <c r="N18" i="41"/>
  <c r="M18" i="41"/>
  <c r="N17" i="41"/>
  <c r="M17" i="41"/>
  <c r="N16" i="41"/>
  <c r="M16" i="41"/>
  <c r="N15" i="41"/>
  <c r="M15" i="41"/>
  <c r="N14" i="41"/>
  <c r="M14" i="41"/>
  <c r="N13" i="41"/>
  <c r="M13" i="41"/>
  <c r="N12" i="41"/>
  <c r="N39" i="41"/>
  <c r="N41" i="41"/>
  <c r="N43" i="41" s="1"/>
  <c r="M12" i="41"/>
  <c r="M36" i="41" s="1"/>
  <c r="L39" i="40"/>
  <c r="J39" i="40"/>
  <c r="I39" i="40"/>
  <c r="E39" i="40"/>
  <c r="D39" i="40"/>
  <c r="L36" i="40"/>
  <c r="K36" i="40"/>
  <c r="K39" i="40"/>
  <c r="J36" i="40"/>
  <c r="I36" i="40"/>
  <c r="H36" i="40"/>
  <c r="H39" i="40" s="1"/>
  <c r="G36" i="40"/>
  <c r="G39" i="40"/>
  <c r="F36" i="40"/>
  <c r="F39" i="40" s="1"/>
  <c r="E36" i="40"/>
  <c r="D36" i="40"/>
  <c r="C36" i="40"/>
  <c r="C39" i="40" s="1"/>
  <c r="N35" i="40"/>
  <c r="M35" i="40"/>
  <c r="N34" i="40"/>
  <c r="M34" i="40"/>
  <c r="N33" i="40"/>
  <c r="M33" i="40"/>
  <c r="N32" i="40"/>
  <c r="M32" i="40"/>
  <c r="N31" i="40"/>
  <c r="M31" i="40"/>
  <c r="N30" i="40"/>
  <c r="M30" i="40"/>
  <c r="N29" i="40"/>
  <c r="M29" i="40"/>
  <c r="N28" i="40"/>
  <c r="M28" i="40"/>
  <c r="N27" i="40"/>
  <c r="M27" i="40"/>
  <c r="N26" i="40"/>
  <c r="M26" i="40"/>
  <c r="N25" i="40"/>
  <c r="M25" i="40"/>
  <c r="N24" i="40"/>
  <c r="M24" i="40"/>
  <c r="N23" i="40"/>
  <c r="M23" i="40"/>
  <c r="N22" i="40"/>
  <c r="M22" i="40"/>
  <c r="N21" i="40"/>
  <c r="M21" i="40"/>
  <c r="N20" i="40"/>
  <c r="M20" i="40"/>
  <c r="N19" i="40"/>
  <c r="M19" i="40"/>
  <c r="N18" i="40"/>
  <c r="M18" i="40"/>
  <c r="N17" i="40"/>
  <c r="M17" i="40"/>
  <c r="N16" i="40"/>
  <c r="M16" i="40"/>
  <c r="N15" i="40"/>
  <c r="M15" i="40"/>
  <c r="N14" i="40"/>
  <c r="M14" i="40"/>
  <c r="N13" i="40"/>
  <c r="M13" i="40"/>
  <c r="N12" i="40"/>
  <c r="N39" i="40" s="1"/>
  <c r="N41" i="40" s="1"/>
  <c r="N43" i="40" s="1"/>
  <c r="M12" i="40"/>
  <c r="M36" i="40" s="1"/>
  <c r="J39" i="39"/>
  <c r="L36" i="39"/>
  <c r="L39" i="39" s="1"/>
  <c r="K36" i="39"/>
  <c r="K39" i="39" s="1"/>
  <c r="J36" i="39"/>
  <c r="I36" i="39"/>
  <c r="I39" i="39" s="1"/>
  <c r="H36" i="39"/>
  <c r="H39" i="39" s="1"/>
  <c r="G36" i="39"/>
  <c r="G39" i="39" s="1"/>
  <c r="F36" i="39"/>
  <c r="F39" i="39" s="1"/>
  <c r="E36" i="39"/>
  <c r="E39" i="39" s="1"/>
  <c r="D36" i="39"/>
  <c r="D39" i="39" s="1"/>
  <c r="C36" i="39"/>
  <c r="C39" i="39" s="1"/>
  <c r="N35" i="39"/>
  <c r="M35" i="39"/>
  <c r="N34" i="39"/>
  <c r="M34" i="39"/>
  <c r="N33" i="39"/>
  <c r="M33" i="39"/>
  <c r="N32" i="39"/>
  <c r="M32" i="39"/>
  <c r="N31" i="39"/>
  <c r="M31" i="39"/>
  <c r="N30" i="39"/>
  <c r="M30" i="39"/>
  <c r="N29" i="39"/>
  <c r="M29" i="39"/>
  <c r="N28" i="39"/>
  <c r="M28" i="39"/>
  <c r="N27" i="39"/>
  <c r="M27" i="39"/>
  <c r="N26" i="39"/>
  <c r="M26" i="39"/>
  <c r="N25" i="39"/>
  <c r="M25" i="39"/>
  <c r="N24" i="39"/>
  <c r="M24" i="39"/>
  <c r="N23" i="39"/>
  <c r="M23" i="39"/>
  <c r="N22" i="39"/>
  <c r="M22" i="39"/>
  <c r="N21" i="39"/>
  <c r="M21" i="39"/>
  <c r="N20" i="39"/>
  <c r="M20" i="39"/>
  <c r="N19" i="39"/>
  <c r="M19" i="39"/>
  <c r="N18" i="39"/>
  <c r="M18" i="39"/>
  <c r="N17" i="39"/>
  <c r="M17" i="39"/>
  <c r="N16" i="39"/>
  <c r="M16" i="39"/>
  <c r="N15" i="39"/>
  <c r="M15" i="39"/>
  <c r="N14" i="39"/>
  <c r="M14" i="39"/>
  <c r="N13" i="39"/>
  <c r="M13" i="39"/>
  <c r="N12" i="39"/>
  <c r="M12" i="39"/>
  <c r="M36" i="39" s="1"/>
  <c r="N46" i="6"/>
  <c r="N45" i="6"/>
  <c r="G39" i="38"/>
  <c r="G40" i="38"/>
  <c r="G41" i="38"/>
  <c r="G42" i="38"/>
  <c r="G43" i="38"/>
  <c r="G44" i="38"/>
  <c r="G45" i="38"/>
  <c r="G46" i="38"/>
  <c r="G47" i="38"/>
  <c r="G39" i="37"/>
  <c r="G40" i="37"/>
  <c r="G41" i="37"/>
  <c r="G42" i="37"/>
  <c r="G43" i="37"/>
  <c r="G44" i="37"/>
  <c r="G45" i="37"/>
  <c r="G46" i="37"/>
  <c r="G47" i="37"/>
  <c r="G39" i="36"/>
  <c r="G40" i="36"/>
  <c r="G41" i="36"/>
  <c r="G42" i="36"/>
  <c r="G43" i="36"/>
  <c r="G44" i="36"/>
  <c r="G45" i="36"/>
  <c r="G46" i="36"/>
  <c r="G47" i="36"/>
  <c r="G39" i="35"/>
  <c r="G40" i="35"/>
  <c r="G41" i="35"/>
  <c r="G42" i="35"/>
  <c r="G43" i="35"/>
  <c r="G44" i="35"/>
  <c r="G45" i="35"/>
  <c r="G46" i="35"/>
  <c r="G47" i="35"/>
  <c r="G39" i="34"/>
  <c r="G40" i="34"/>
  <c r="G41" i="34"/>
  <c r="G42" i="34"/>
  <c r="G43" i="34"/>
  <c r="G44" i="34"/>
  <c r="G45" i="34"/>
  <c r="G46" i="34"/>
  <c r="G47" i="34"/>
  <c r="G39" i="33"/>
  <c r="G40" i="33"/>
  <c r="G41" i="33"/>
  <c r="G42" i="33"/>
  <c r="G43" i="33"/>
  <c r="G44" i="33"/>
  <c r="G45" i="33"/>
  <c r="G46" i="33"/>
  <c r="G47" i="33"/>
  <c r="G39" i="32"/>
  <c r="G40" i="32"/>
  <c r="G41" i="32"/>
  <c r="G42" i="32"/>
  <c r="G43" i="32"/>
  <c r="G44" i="32"/>
  <c r="G45" i="32"/>
  <c r="G46" i="32"/>
  <c r="G47" i="32"/>
  <c r="G39" i="31"/>
  <c r="G40" i="31"/>
  <c r="G41" i="31"/>
  <c r="G42" i="31"/>
  <c r="G43" i="31"/>
  <c r="G44" i="31"/>
  <c r="G45" i="31"/>
  <c r="G46" i="31"/>
  <c r="G47" i="31"/>
  <c r="G39" i="30"/>
  <c r="G40" i="30"/>
  <c r="G41" i="30"/>
  <c r="G42" i="30"/>
  <c r="G43" i="30"/>
  <c r="G44" i="30"/>
  <c r="G45" i="30"/>
  <c r="G46" i="30"/>
  <c r="G47" i="30"/>
  <c r="G39" i="10"/>
  <c r="G40" i="10"/>
  <c r="G41" i="10"/>
  <c r="G42" i="10"/>
  <c r="G43" i="10"/>
  <c r="G44" i="10"/>
  <c r="G45" i="10"/>
  <c r="G46" i="10"/>
  <c r="G47" i="10"/>
  <c r="N16" i="6"/>
  <c r="G38" i="38"/>
  <c r="G48" i="38"/>
  <c r="G32" i="38"/>
  <c r="G31" i="38"/>
  <c r="G29" i="38"/>
  <c r="G28" i="38"/>
  <c r="G27" i="38"/>
  <c r="G26" i="38"/>
  <c r="G25" i="38"/>
  <c r="G23" i="38"/>
  <c r="G21" i="38"/>
  <c r="G20" i="38"/>
  <c r="G18" i="38"/>
  <c r="G17" i="38"/>
  <c r="F16" i="38"/>
  <c r="G16" i="38" s="1"/>
  <c r="G15" i="38"/>
  <c r="G14" i="38"/>
  <c r="G13" i="38"/>
  <c r="G11" i="38"/>
  <c r="G10" i="38"/>
  <c r="G38" i="37"/>
  <c r="G48" i="37"/>
  <c r="G32" i="37"/>
  <c r="G31" i="37"/>
  <c r="G29" i="37"/>
  <c r="G28" i="37"/>
  <c r="G27" i="37"/>
  <c r="G26" i="37"/>
  <c r="G25" i="37"/>
  <c r="G23" i="37"/>
  <c r="G21" i="37"/>
  <c r="G20" i="37"/>
  <c r="G18" i="37"/>
  <c r="G17" i="37"/>
  <c r="F16" i="37"/>
  <c r="G16" i="37" s="1"/>
  <c r="G15" i="37"/>
  <c r="G14" i="37"/>
  <c r="G13" i="37"/>
  <c r="G11" i="37"/>
  <c r="G10" i="37"/>
  <c r="G38" i="36"/>
  <c r="G48" i="36"/>
  <c r="G32" i="36"/>
  <c r="G31" i="36"/>
  <c r="G29" i="36"/>
  <c r="G28" i="36"/>
  <c r="G27" i="36"/>
  <c r="G26" i="36"/>
  <c r="G25" i="36"/>
  <c r="G23" i="36"/>
  <c r="G21" i="36"/>
  <c r="G20" i="36"/>
  <c r="G18" i="36"/>
  <c r="G17" i="36"/>
  <c r="F16" i="36"/>
  <c r="G16" i="36" s="1"/>
  <c r="G15" i="36"/>
  <c r="G14" i="36"/>
  <c r="G13" i="36"/>
  <c r="G11" i="36"/>
  <c r="G10" i="36"/>
  <c r="G38" i="35"/>
  <c r="G48" i="35"/>
  <c r="G32" i="35"/>
  <c r="G31" i="35"/>
  <c r="G29" i="35"/>
  <c r="G28" i="35"/>
  <c r="G27" i="35"/>
  <c r="G26" i="35"/>
  <c r="G25" i="35"/>
  <c r="G23" i="35"/>
  <c r="G21" i="35"/>
  <c r="G20" i="35"/>
  <c r="G18" i="35"/>
  <c r="G17" i="35"/>
  <c r="F16" i="35"/>
  <c r="G16" i="35" s="1"/>
  <c r="G15" i="35"/>
  <c r="G14" i="35"/>
  <c r="G13" i="35"/>
  <c r="G11" i="35"/>
  <c r="G10" i="35"/>
  <c r="G48" i="34"/>
  <c r="G38" i="34"/>
  <c r="G32" i="34"/>
  <c r="G31" i="34"/>
  <c r="G29" i="34"/>
  <c r="G28" i="34"/>
  <c r="G27" i="34"/>
  <c r="G26" i="34"/>
  <c r="G25" i="34"/>
  <c r="G23" i="34"/>
  <c r="G21" i="34"/>
  <c r="G20" i="34"/>
  <c r="G18" i="34"/>
  <c r="G17" i="34"/>
  <c r="F16" i="34"/>
  <c r="G16" i="34" s="1"/>
  <c r="G15" i="34"/>
  <c r="G14" i="34"/>
  <c r="G13" i="34"/>
  <c r="G11" i="34"/>
  <c r="G10" i="34"/>
  <c r="G38" i="33"/>
  <c r="G48" i="33"/>
  <c r="G32" i="33"/>
  <c r="G31" i="33"/>
  <c r="G29" i="33"/>
  <c r="G28" i="33"/>
  <c r="G27" i="33"/>
  <c r="G26" i="33"/>
  <c r="G25" i="33"/>
  <c r="G23" i="33"/>
  <c r="G21" i="33"/>
  <c r="G20" i="33"/>
  <c r="G18" i="33"/>
  <c r="G17" i="33"/>
  <c r="F16" i="33"/>
  <c r="G16" i="33" s="1"/>
  <c r="G15" i="33"/>
  <c r="G14" i="33"/>
  <c r="G13" i="33"/>
  <c r="G11" i="33"/>
  <c r="G10" i="33"/>
  <c r="G38" i="32"/>
  <c r="G48" i="32"/>
  <c r="G32" i="32"/>
  <c r="G31" i="32"/>
  <c r="G29" i="32"/>
  <c r="G28" i="32"/>
  <c r="G27" i="32"/>
  <c r="G26" i="32"/>
  <c r="G25" i="32"/>
  <c r="G23" i="32"/>
  <c r="G21" i="32"/>
  <c r="G20" i="32"/>
  <c r="G18" i="32"/>
  <c r="G17" i="32"/>
  <c r="F16" i="32"/>
  <c r="G16" i="32" s="1"/>
  <c r="G15" i="32"/>
  <c r="G14" i="32"/>
  <c r="G13" i="32"/>
  <c r="G11" i="32"/>
  <c r="G10" i="32"/>
  <c r="G38" i="31"/>
  <c r="G48" i="31"/>
  <c r="G32" i="31"/>
  <c r="G31" i="31"/>
  <c r="G29" i="31"/>
  <c r="G28" i="31"/>
  <c r="G27" i="31"/>
  <c r="G26" i="31"/>
  <c r="G25" i="31"/>
  <c r="G23" i="31"/>
  <c r="G21" i="31"/>
  <c r="G20" i="31"/>
  <c r="G18" i="31"/>
  <c r="G17" i="31"/>
  <c r="F16" i="31"/>
  <c r="G16" i="31" s="1"/>
  <c r="G15" i="31"/>
  <c r="G14" i="31"/>
  <c r="G13" i="31"/>
  <c r="G11" i="31"/>
  <c r="G10" i="31"/>
  <c r="G48" i="30"/>
  <c r="G38" i="30"/>
  <c r="G32" i="30"/>
  <c r="G31" i="30"/>
  <c r="G29" i="30"/>
  <c r="G28" i="30"/>
  <c r="G27" i="30"/>
  <c r="G26" i="30"/>
  <c r="G25" i="30"/>
  <c r="G23" i="30"/>
  <c r="G21" i="30"/>
  <c r="G20" i="30"/>
  <c r="G18" i="30"/>
  <c r="G17" i="30"/>
  <c r="F16" i="30"/>
  <c r="G16" i="30"/>
  <c r="G15" i="30"/>
  <c r="G14" i="30"/>
  <c r="G13" i="30"/>
  <c r="G11" i="30"/>
  <c r="G10" i="30"/>
  <c r="G38" i="10"/>
  <c r="G48" i="10"/>
  <c r="F16" i="10"/>
  <c r="G16" i="10" s="1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N13" i="6"/>
  <c r="N14" i="6"/>
  <c r="N15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12" i="6"/>
  <c r="G31" i="10"/>
  <c r="G32" i="10"/>
  <c r="G21" i="10"/>
  <c r="G23" i="10"/>
  <c r="G20" i="10"/>
  <c r="G11" i="10"/>
  <c r="G13" i="10"/>
  <c r="G10" i="10"/>
  <c r="J36" i="6"/>
  <c r="J39" i="6"/>
  <c r="G14" i="10"/>
  <c r="G15" i="10"/>
  <c r="G17" i="10"/>
  <c r="G18" i="10"/>
  <c r="G25" i="10"/>
  <c r="G26" i="10"/>
  <c r="G27" i="10"/>
  <c r="G28" i="10"/>
  <c r="G29" i="10"/>
  <c r="I36" i="6"/>
  <c r="I39" i="6"/>
  <c r="K36" i="6"/>
  <c r="K39" i="6"/>
  <c r="M34" i="6"/>
  <c r="M35" i="6"/>
  <c r="M28" i="6"/>
  <c r="M29" i="6"/>
  <c r="M30" i="6"/>
  <c r="M31" i="6"/>
  <c r="M32" i="6"/>
  <c r="M33" i="6"/>
  <c r="M12" i="6"/>
  <c r="C36" i="6"/>
  <c r="C39" i="6"/>
  <c r="H36" i="6"/>
  <c r="H39" i="6"/>
  <c r="F36" i="6"/>
  <c r="F39" i="6"/>
  <c r="D36" i="6"/>
  <c r="D39" i="6"/>
  <c r="E36" i="6"/>
  <c r="E39" i="6"/>
  <c r="G36" i="6"/>
  <c r="G39" i="6"/>
  <c r="L36" i="6"/>
  <c r="L39" i="6"/>
  <c r="M36" i="6"/>
  <c r="N39" i="6"/>
  <c r="N41" i="6"/>
  <c r="N43" i="6"/>
  <c r="N48" i="6"/>
  <c r="G33" i="38" l="1"/>
  <c r="G50" i="38" s="1"/>
  <c r="F34" i="48" s="1"/>
  <c r="G33" i="37"/>
  <c r="G50" i="37" s="1"/>
  <c r="F33" i="48" s="1"/>
  <c r="G33" i="36"/>
  <c r="G50" i="36" s="1"/>
  <c r="F32" i="48" s="1"/>
  <c r="G33" i="35"/>
  <c r="G50" i="35" s="1"/>
  <c r="F31" i="48" s="1"/>
  <c r="G33" i="34"/>
  <c r="G50" i="34" s="1"/>
  <c r="F30" i="48" s="1"/>
  <c r="G33" i="33"/>
  <c r="G50" i="33" s="1"/>
  <c r="F29" i="48" s="1"/>
  <c r="G33" i="32"/>
  <c r="G50" i="32" s="1"/>
  <c r="F28" i="48" s="1"/>
  <c r="G33" i="31"/>
  <c r="G50" i="31" s="1"/>
  <c r="F27" i="48" s="1"/>
  <c r="G33" i="30"/>
  <c r="G50" i="30" s="1"/>
  <c r="F26" i="48" s="1"/>
  <c r="G33" i="10"/>
  <c r="G50" i="10" s="1"/>
  <c r="F25" i="48" s="1"/>
  <c r="N39" i="39"/>
  <c r="N41" i="39" s="1"/>
  <c r="N43" i="39" s="1"/>
  <c r="N46" i="39" s="1"/>
  <c r="N46" i="45"/>
  <c r="N45" i="45"/>
  <c r="N48" i="45" s="1"/>
  <c r="N46" i="44"/>
  <c r="N45" i="44"/>
  <c r="N48" i="44" s="1"/>
  <c r="N48" i="43"/>
  <c r="N46" i="43"/>
  <c r="N45" i="43"/>
  <c r="N46" i="42"/>
  <c r="N48" i="42"/>
  <c r="N45" i="42"/>
  <c r="N46" i="47"/>
  <c r="N48" i="47" s="1"/>
  <c r="N45" i="47"/>
  <c r="N46" i="46"/>
  <c r="N45" i="46"/>
  <c r="N48" i="46"/>
  <c r="N46" i="41"/>
  <c r="N48" i="41"/>
  <c r="N45" i="41"/>
  <c r="N46" i="40"/>
  <c r="N45" i="40"/>
  <c r="N48" i="40" s="1"/>
  <c r="F35" i="48" l="1"/>
  <c r="N45" i="39"/>
  <c r="N48" i="39" s="1"/>
  <c r="F19" i="48"/>
  <c r="F18" i="48"/>
  <c r="F17" i="48"/>
  <c r="F16" i="48"/>
  <c r="F15" i="48"/>
  <c r="F14" i="48"/>
  <c r="F13" i="48"/>
  <c r="F12" i="48"/>
  <c r="F20" i="48" l="1"/>
  <c r="F21" i="48" s="1"/>
  <c r="F52" i="48" s="1"/>
</calcChain>
</file>

<file path=xl/comments1.xml><?xml version="1.0" encoding="utf-8"?>
<comments xmlns="http://schemas.openxmlformats.org/spreadsheetml/2006/main">
  <authors>
    <author>Nicholas B. Deres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MODIFY THIS TEXT BY UPDATING CELL 'B9' IN THE RELATED WORKSHEET (TYPICAL, ALL LABOR)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MODIFY THIS TEXT BY UPDATING CELL 'A6' IN THE RELATED WORKSHEET (TYPICAL, ALL EXPENSES)</t>
        </r>
      </text>
    </comment>
  </commentList>
</comments>
</file>

<file path=xl/comments10.xml><?xml version="1.0" encoding="utf-8"?>
<comments xmlns="http://schemas.openxmlformats.org/spreadsheetml/2006/main">
  <authors>
    <author>Nicholas B. Deres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comments11.xml><?xml version="1.0" encoding="utf-8"?>
<comments xmlns="http://schemas.openxmlformats.org/spreadsheetml/2006/main">
  <authors>
    <author>Nicholas B. Deres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comments12.xml><?xml version="1.0" encoding="utf-8"?>
<comments xmlns="http://schemas.openxmlformats.org/spreadsheetml/2006/main">
  <authors>
    <author>Nicholas B. Deres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>Modify cell to represent title of associated task.</t>
        </r>
      </text>
    </comment>
  </commentList>
</comments>
</file>

<file path=xl/comments2.xml><?xml version="1.0" encoding="utf-8"?>
<comments xmlns="http://schemas.openxmlformats.org/spreadsheetml/2006/main">
  <authors>
    <author>Nicholas B. Deres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Modify cell to represent title of associated task</t>
        </r>
      </text>
    </comment>
    <comment ref="N42" authorId="0">
      <text>
        <r>
          <rPr>
            <b/>
            <sz val="9"/>
            <color indexed="81"/>
            <rFont val="Tahoma"/>
            <charset val="1"/>
          </rPr>
          <t>A 135% audited overhead rate is entered as '2.35'.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comments3.xml><?xml version="1.0" encoding="utf-8"?>
<comments xmlns="http://schemas.openxmlformats.org/spreadsheetml/2006/main">
  <authors>
    <author>Nicholas B. Deres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comments4.xml><?xml version="1.0" encoding="utf-8"?>
<comments xmlns="http://schemas.openxmlformats.org/spreadsheetml/2006/main">
  <authors>
    <author>Nicholas B. Deres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comments5.xml><?xml version="1.0" encoding="utf-8"?>
<comments xmlns="http://schemas.openxmlformats.org/spreadsheetml/2006/main">
  <authors>
    <author>Nicholas B. Deres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comments6.xml><?xml version="1.0" encoding="utf-8"?>
<comments xmlns="http://schemas.openxmlformats.org/spreadsheetml/2006/main">
  <authors>
    <author>Nicholas B. Deres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comments7.xml><?xml version="1.0" encoding="utf-8"?>
<comments xmlns="http://schemas.openxmlformats.org/spreadsheetml/2006/main">
  <authors>
    <author>Nicholas B. Deres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comments8.xml><?xml version="1.0" encoding="utf-8"?>
<comments xmlns="http://schemas.openxmlformats.org/spreadsheetml/2006/main">
  <authors>
    <author>Nicholas B. Deres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comments9.xml><?xml version="1.0" encoding="utf-8"?>
<comments xmlns="http://schemas.openxmlformats.org/spreadsheetml/2006/main">
  <authors>
    <author>Nicholas B. Deres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 xml:space="preserve">9% PROFIT WOULD BE ENTERED AS '0.09'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 xml:space="preserve">.35% cost of capital would be entered as ".0035"
</t>
        </r>
      </text>
    </comment>
  </commentList>
</comments>
</file>

<file path=xl/sharedStrings.xml><?xml version="1.0" encoding="utf-8"?>
<sst xmlns="http://schemas.openxmlformats.org/spreadsheetml/2006/main" count="1341" uniqueCount="174">
  <si>
    <t>TOTAL MAN-HOURS</t>
  </si>
  <si>
    <t>MAN-HOUR FEE ESTIMATE</t>
  </si>
  <si>
    <t>Total Task Cost</t>
  </si>
  <si>
    <t>TOTAL LABOR FEES (Without Multiplier)</t>
  </si>
  <si>
    <t>Admin. Assistant</t>
  </si>
  <si>
    <t>AIRPORT</t>
  </si>
  <si>
    <t>PROJECT</t>
  </si>
  <si>
    <t>Project Manager</t>
  </si>
  <si>
    <t>RAW LABOR COSTS PER HOUR</t>
  </si>
  <si>
    <t>Total 
Hours Per Task</t>
  </si>
  <si>
    <t>Subtotal</t>
  </si>
  <si>
    <t>GENERAL PROJECT WORK:</t>
  </si>
  <si>
    <t>ITEM</t>
  </si>
  <si>
    <t>QTY</t>
  </si>
  <si>
    <t>DESCRIPTION</t>
  </si>
  <si>
    <t xml:space="preserve">UNIT COST </t>
  </si>
  <si>
    <t>Travel:</t>
  </si>
  <si>
    <t>Personal Mileage</t>
  </si>
  <si>
    <t>miles @</t>
  </si>
  <si>
    <t>Per Diem:</t>
  </si>
  <si>
    <t>Breakfast</t>
  </si>
  <si>
    <t>Lunch</t>
  </si>
  <si>
    <t>Dinner</t>
  </si>
  <si>
    <t>Day</t>
  </si>
  <si>
    <t>Lodging (on lump sum Incl. taxes)</t>
  </si>
  <si>
    <t>Incidental Expenses</t>
  </si>
  <si>
    <t>Reproduction:</t>
  </si>
  <si>
    <t>SQ. FT. of Plots (B &amp; W) - Bond</t>
  </si>
  <si>
    <t>Shipping / Postage:</t>
  </si>
  <si>
    <t>USPS Postage</t>
  </si>
  <si>
    <t>each</t>
  </si>
  <si>
    <t xml:space="preserve">8 1/2 x 11 B &amp; W Copies </t>
  </si>
  <si>
    <t>11 x 17 B &amp; W Copies</t>
  </si>
  <si>
    <t>8 1/2 x 11 Color Copies</t>
  </si>
  <si>
    <t>11 x 17 Color Copies</t>
  </si>
  <si>
    <t>MISCELLANEOUS DIRECT EXPENSES:</t>
  </si>
  <si>
    <t>Rental Car</t>
  </si>
  <si>
    <t>Sedan</t>
  </si>
  <si>
    <t>Mileage for Rental Car Only</t>
  </si>
  <si>
    <t>Trip(s) in Sedan @</t>
  </si>
  <si>
    <t xml:space="preserve">Trip(s) in Carry-All @ </t>
  </si>
  <si>
    <t>Airfare</t>
  </si>
  <si>
    <t>Flight Origin/Destination &amp; Rate:</t>
  </si>
  <si>
    <t xml:space="preserve"> Open</t>
  </si>
  <si>
    <t>DATE:</t>
  </si>
  <si>
    <t>sq. ft</t>
  </si>
  <si>
    <t xml:space="preserve">UNIT </t>
  </si>
  <si>
    <t>TOTAL:</t>
  </si>
  <si>
    <t>Example - 1</t>
  </si>
  <si>
    <t>Incidentals</t>
  </si>
  <si>
    <t>(Attach contract)</t>
  </si>
  <si>
    <t>BASIC AND SPECIAL SERVICES:  LABOR SUMMARY</t>
  </si>
  <si>
    <t>BASIC AND SPECIAL SERVICES:  NON-SALARY DIRECT COST</t>
  </si>
  <si>
    <t>BASIC AND SPECIAL SERVICES:  DIRECT LABOR COSTS</t>
  </si>
  <si>
    <t>BASIC AND SPECIAL SERVICES: REIMBURSABLE DIRECT COST</t>
  </si>
  <si>
    <t>Principal/Sr. Project Manager</t>
  </si>
  <si>
    <t>Senior Project Manager</t>
  </si>
  <si>
    <t>Senior Project Engineer</t>
  </si>
  <si>
    <t>Project Engineer</t>
  </si>
  <si>
    <t>CAD Drafter</t>
  </si>
  <si>
    <t>PROJECT NAME</t>
  </si>
  <si>
    <t>SUMMARY PAGE</t>
  </si>
  <si>
    <t>PREPARER LOGO HERE</t>
  </si>
  <si>
    <t>SUBCONSULTANTS OR SUBCONTRACTORS</t>
  </si>
  <si>
    <t>MAJOR TASK:</t>
  </si>
  <si>
    <t>MAJOR TASK DESCRIPTION:</t>
  </si>
  <si>
    <t>COST:</t>
  </si>
  <si>
    <t>Express Shipping</t>
  </si>
  <si>
    <t>TASK A - LABOR</t>
  </si>
  <si>
    <t>TASK B - LABOR</t>
  </si>
  <si>
    <t>TASK C - LABOR</t>
  </si>
  <si>
    <t>TASK D - LABOR</t>
  </si>
  <si>
    <t>TASK E - LABOR</t>
  </si>
  <si>
    <t>TASK F - LABOR</t>
  </si>
  <si>
    <t>TASK G - LABOR</t>
  </si>
  <si>
    <t>TASK H - LABOR</t>
  </si>
  <si>
    <t>TASK I - LABOR</t>
  </si>
  <si>
    <t>TASK J - LABOR</t>
  </si>
  <si>
    <t>TASK A - EXPENSES</t>
  </si>
  <si>
    <t>TASK B - EXPENSES</t>
  </si>
  <si>
    <t>TASK C - EXPENSES</t>
  </si>
  <si>
    <t>TASK D - EXPENSES</t>
  </si>
  <si>
    <t>TASK E - EXPENSES</t>
  </si>
  <si>
    <t>TASK F - EXPENSES</t>
  </si>
  <si>
    <t>TASK G - EXPENSES</t>
  </si>
  <si>
    <t>TASK H - EXPENSES</t>
  </si>
  <si>
    <t>TASK I - EXPENSES</t>
  </si>
  <si>
    <t>TASK J - EXPENSES</t>
  </si>
  <si>
    <t>SURVEY</t>
  </si>
  <si>
    <t>SOIL BORING</t>
  </si>
  <si>
    <t>FLIGHT CHECK</t>
  </si>
  <si>
    <t>ELECTRICAL DESIGN</t>
  </si>
  <si>
    <t>STRUCTURAL DESIGN</t>
  </si>
  <si>
    <t>OTHER SUBCONSULTANT</t>
  </si>
  <si>
    <t>SUBCONSULTANT NAME</t>
  </si>
  <si>
    <t>PROVIDED BY:</t>
  </si>
  <si>
    <t>PREPARED BY:</t>
  </si>
  <si>
    <t>REPRESENTING:</t>
  </si>
  <si>
    <t>TOTAL FEE:</t>
  </si>
  <si>
    <t>SUBTOTAL LABOR:</t>
  </si>
  <si>
    <t>SUBTOTAL NON-SALARY DIRECT COSTS:</t>
  </si>
  <si>
    <t>SUBTOTAL OF SUBCONSULTANTS:</t>
  </si>
  <si>
    <t>TITLE:</t>
  </si>
  <si>
    <t>SPONSOR:</t>
  </si>
  <si>
    <t>ENGINEER/PLANNER NAME</t>
  </si>
  <si>
    <t>ENGINEER/PLANNER TITLE</t>
  </si>
  <si>
    <t>DATE</t>
  </si>
  <si>
    <t>SPONSOR REPRESENTATIVE NAME</t>
  </si>
  <si>
    <t>SPONSOR REPRESENTATIVE TITLE</t>
  </si>
  <si>
    <t>NAME OF CONSULTANCY/SPONSOR</t>
  </si>
  <si>
    <t>WBS NUMBER:</t>
  </si>
  <si>
    <t>XXXXX.XX</t>
  </si>
  <si>
    <t xml:space="preserve">AV Fee Estimate (AV-201) </t>
  </si>
  <si>
    <t>MAN-HOUR/FEE ESTIMATE</t>
  </si>
  <si>
    <t>SIGNATURE:</t>
  </si>
  <si>
    <t>TOTAL LABOR COSTS THIS TASK</t>
  </si>
  <si>
    <t>PRELIMINARY DESIGN (60%)</t>
  </si>
  <si>
    <t>Task A.1</t>
  </si>
  <si>
    <t>Task A.2</t>
  </si>
  <si>
    <t>Task A.3</t>
  </si>
  <si>
    <t>Task A.4</t>
  </si>
  <si>
    <t>Task A.5</t>
  </si>
  <si>
    <t>Task A.6</t>
  </si>
  <si>
    <t>Task A.7</t>
  </si>
  <si>
    <t>Task A.8</t>
  </si>
  <si>
    <t>Task A.9</t>
  </si>
  <si>
    <t>Task A.10</t>
  </si>
  <si>
    <t>Task A.11</t>
  </si>
  <si>
    <t>Task A.12</t>
  </si>
  <si>
    <t>Task A.13</t>
  </si>
  <si>
    <t>Task A.14</t>
  </si>
  <si>
    <t>Task A.15</t>
  </si>
  <si>
    <t>Project Management</t>
  </si>
  <si>
    <t>Review Record Drawings/Utility Coord.</t>
  </si>
  <si>
    <t>Cover, Legend and Notes</t>
  </si>
  <si>
    <t>Existing Condition/Demolition Plans (x2)</t>
  </si>
  <si>
    <t>Layout Plans (x2)</t>
  </si>
  <si>
    <t>Grading and Drainage Plans (x2)</t>
  </si>
  <si>
    <t>Paving Plan and Typical Sections</t>
  </si>
  <si>
    <t>Various Necessary Details (x4)</t>
  </si>
  <si>
    <t>Quantity Summary and Cost Estimate</t>
  </si>
  <si>
    <t>Technical Specification List</t>
  </si>
  <si>
    <t>Drainage Calculations</t>
  </si>
  <si>
    <t>Coordination with NCDENR for Stormwater</t>
  </si>
  <si>
    <t>List Conditions/Provisions for Bidding</t>
  </si>
  <si>
    <t>Design Review Meeting with Stakeholders</t>
  </si>
  <si>
    <t>Draft Engineering Report</t>
  </si>
  <si>
    <t>+</t>
  </si>
  <si>
    <t>Overhead Subtotal:</t>
  </si>
  <si>
    <t>Apply Multiplier of:</t>
  </si>
  <si>
    <t>Profit:</t>
  </si>
  <si>
    <t>Capital Costs:</t>
  </si>
  <si>
    <t>TOTAL  DIRECT LABOR COSTS:</t>
  </si>
  <si>
    <t>STATE AUDITED OVERHEAD RATES:</t>
  </si>
  <si>
    <t>PROFIT:</t>
  </si>
  <si>
    <t>COST OF CAPITAL:</t>
  </si>
  <si>
    <t>Open</t>
  </si>
  <si>
    <t>AV FeeEstimate (AV-201)</t>
  </si>
  <si>
    <t>(Template Date: 05/2014)</t>
  </si>
  <si>
    <t>TASK A</t>
  </si>
  <si>
    <t>TASK B</t>
  </si>
  <si>
    <t>TASK C</t>
  </si>
  <si>
    <t>TASK D</t>
  </si>
  <si>
    <t>TASK E</t>
  </si>
  <si>
    <t>TASK F</t>
  </si>
  <si>
    <t>TASK G</t>
  </si>
  <si>
    <t>TASK H</t>
  </si>
  <si>
    <t>TASK I</t>
  </si>
  <si>
    <t>TASK J</t>
  </si>
  <si>
    <t>PRELIMINARY DESIGN 60%</t>
  </si>
  <si>
    <t>AV FeeEstimate (AV-201) (5/14)</t>
  </si>
  <si>
    <r>
      <t xml:space="preserve">GENERAL NOTE: Information in </t>
    </r>
    <r>
      <rPr>
        <sz val="11"/>
        <color indexed="10"/>
        <rFont val="Arial"/>
        <family val="2"/>
      </rPr>
      <t>red</t>
    </r>
    <r>
      <rPr>
        <sz val="11"/>
        <rFont val="Arial"/>
        <family val="2"/>
      </rPr>
      <t xml:space="preserve"> and applicable shaded areas on task sheets are available for data entry.  Most other cells are protected.</t>
    </r>
  </si>
  <si>
    <t>DOA Version April 29, 2016</t>
  </si>
  <si>
    <t>(Template Date: April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</si>
</sst>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  <numFmt numFmtId="166" formatCode="&quot;$&quot;#,##0\ ;\(&quot;$&quot;#,##0\)"/>
    <numFmt numFmtId="167" formatCode="m/d/yy;@"/>
    <numFmt numFmtId="168" formatCode="0.000%"/>
  </numFmts>
  <fonts count="27" x14ac:knownFonts="1">
    <font>
      <sz val="14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10"/>
      <name val="Arial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7" fontId="0" fillId="2" borderId="0"/>
    <xf numFmtId="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7" fontId="3" fillId="2" borderId="0"/>
    <xf numFmtId="9" fontId="8" fillId="0" borderId="0" applyFont="0" applyFill="0" applyBorder="0" applyAlignment="0" applyProtection="0"/>
    <xf numFmtId="0" fontId="1" fillId="0" borderId="1" applyNumberFormat="0" applyFont="0" applyFill="0" applyAlignment="0" applyProtection="0"/>
  </cellStyleXfs>
  <cellXfs count="336">
    <xf numFmtId="7" fontId="0" fillId="2" borderId="0" xfId="0" applyNumberFormat="1"/>
    <xf numFmtId="7" fontId="0" fillId="3" borderId="0" xfId="0" applyNumberFormat="1" applyFill="1"/>
    <xf numFmtId="44" fontId="9" fillId="0" borderId="8" xfId="2" applyFont="1" applyFill="1" applyBorder="1" applyAlignment="1" applyProtection="1">
      <alignment horizontal="right" vertical="center"/>
    </xf>
    <xf numFmtId="39" fontId="9" fillId="0" borderId="0" xfId="0" applyNumberFormat="1" applyFont="1" applyFill="1" applyBorder="1" applyAlignment="1" applyProtection="1">
      <alignment horizontal="center" vertical="center"/>
    </xf>
    <xf numFmtId="39" fontId="9" fillId="0" borderId="9" xfId="0" applyNumberFormat="1" applyFont="1" applyFill="1" applyBorder="1" applyAlignment="1" applyProtection="1">
      <alignment vertical="center"/>
    </xf>
    <xf numFmtId="39" fontId="9" fillId="0" borderId="0" xfId="0" applyNumberFormat="1" applyFont="1" applyFill="1" applyBorder="1" applyAlignment="1" applyProtection="1">
      <alignment vertical="center"/>
    </xf>
    <xf numFmtId="39" fontId="9" fillId="0" borderId="4" xfId="0" quotePrefix="1" applyNumberFormat="1" applyFont="1" applyFill="1" applyBorder="1" applyAlignment="1" applyProtection="1">
      <alignment horizontal="left" vertical="center"/>
    </xf>
    <xf numFmtId="39" fontId="9" fillId="0" borderId="3" xfId="0" quotePrefix="1" applyNumberFormat="1" applyFont="1" applyFill="1" applyBorder="1" applyAlignment="1" applyProtection="1">
      <alignment horizontal="left" vertical="center"/>
    </xf>
    <xf numFmtId="39" fontId="9" fillId="0" borderId="3" xfId="0" applyNumberFormat="1" applyFont="1" applyFill="1" applyBorder="1" applyAlignment="1" applyProtection="1">
      <alignment vertical="center"/>
    </xf>
    <xf numFmtId="44" fontId="9" fillId="0" borderId="7" xfId="2" applyFont="1" applyFill="1" applyBorder="1" applyAlignment="1" applyProtection="1">
      <alignment horizontal="right" vertical="center"/>
    </xf>
    <xf numFmtId="39" fontId="9" fillId="0" borderId="10" xfId="0" quotePrefix="1" applyNumberFormat="1" applyFont="1" applyFill="1" applyBorder="1" applyAlignment="1" applyProtection="1">
      <alignment horizontal="left" vertical="center"/>
    </xf>
    <xf numFmtId="7" fontId="7" fillId="0" borderId="0" xfId="0" applyNumberFormat="1" applyFont="1" applyFill="1" applyBorder="1" applyAlignment="1" applyProtection="1">
      <alignment vertical="center"/>
    </xf>
    <xf numFmtId="44" fontId="9" fillId="0" borderId="6" xfId="2" applyFont="1" applyFill="1" applyBorder="1" applyAlignment="1" applyProtection="1">
      <alignment horizontal="right"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9" xfId="0" applyNumberFormat="1" applyFont="1" applyFill="1" applyBorder="1" applyAlignment="1" applyProtection="1">
      <alignment horizontal="left" vertical="center"/>
    </xf>
    <xf numFmtId="39" fontId="9" fillId="0" borderId="12" xfId="0" applyNumberFormat="1" applyFont="1" applyFill="1" applyBorder="1" applyAlignment="1" applyProtection="1">
      <alignment horizontal="left" vertical="center"/>
    </xf>
    <xf numFmtId="39" fontId="9" fillId="0" borderId="12" xfId="0" applyNumberFormat="1" applyFont="1" applyFill="1" applyBorder="1" applyAlignment="1" applyProtection="1">
      <alignment vertical="center"/>
    </xf>
    <xf numFmtId="44" fontId="9" fillId="0" borderId="5" xfId="2" applyFont="1" applyFill="1" applyBorder="1" applyAlignment="1" applyProtection="1">
      <alignment horizontal="right" vertical="center"/>
    </xf>
    <xf numFmtId="39" fontId="9" fillId="0" borderId="11" xfId="0" applyNumberFormat="1" applyFont="1" applyFill="1" applyBorder="1" applyAlignment="1" applyProtection="1">
      <alignment horizontal="left" vertical="center"/>
    </xf>
    <xf numFmtId="39" fontId="9" fillId="0" borderId="13" xfId="0" applyNumberFormat="1" applyFont="1" applyFill="1" applyBorder="1" applyAlignment="1" applyProtection="1">
      <alignment horizontal="left" vertical="center"/>
    </xf>
    <xf numFmtId="39" fontId="7" fillId="0" borderId="13" xfId="0" applyNumberFormat="1" applyFont="1" applyFill="1" applyBorder="1" applyAlignment="1" applyProtection="1">
      <alignment vertical="center"/>
    </xf>
    <xf numFmtId="39" fontId="9" fillId="0" borderId="3" xfId="0" applyNumberFormat="1" applyFont="1" applyFill="1" applyBorder="1" applyAlignment="1" applyProtection="1">
      <alignment horizontal="right" vertical="center"/>
    </xf>
    <xf numFmtId="7" fontId="7" fillId="0" borderId="0" xfId="0" applyNumberFormat="1" applyFont="1" applyFill="1" applyBorder="1" applyAlignment="1" applyProtection="1">
      <alignment horizontal="right" vertical="center"/>
    </xf>
    <xf numFmtId="7" fontId="7" fillId="0" borderId="0" xfId="0" applyNumberFormat="1" applyFont="1" applyFill="1" applyBorder="1" applyAlignment="1" applyProtection="1">
      <alignment horizontal="left" vertical="center"/>
    </xf>
    <xf numFmtId="2" fontId="7" fillId="0" borderId="0" xfId="0" applyNumberFormat="1" applyFont="1" applyFill="1" applyBorder="1" applyAlignment="1" applyProtection="1">
      <alignment vertical="center"/>
    </xf>
    <xf numFmtId="10" fontId="7" fillId="0" borderId="0" xfId="0" applyNumberFormat="1" applyFont="1" applyFill="1" applyBorder="1" applyAlignment="1" applyProtection="1">
      <alignment vertical="center"/>
    </xf>
    <xf numFmtId="10" fontId="19" fillId="0" borderId="0" xfId="0" applyNumberFormat="1" applyFont="1" applyFill="1" applyBorder="1" applyAlignment="1" applyProtection="1">
      <alignment vertical="center"/>
      <protection locked="0"/>
    </xf>
    <xf numFmtId="14" fontId="19" fillId="0" borderId="2" xfId="0" applyNumberFormat="1" applyFont="1" applyFill="1" applyBorder="1" applyAlignment="1" applyProtection="1">
      <alignment horizontal="right" vertical="center"/>
      <protection locked="0"/>
    </xf>
    <xf numFmtId="39" fontId="9" fillId="0" borderId="3" xfId="0" applyNumberFormat="1" applyFont="1" applyFill="1" applyBorder="1" applyAlignment="1" applyProtection="1">
      <alignment horizontal="center" vertical="center"/>
    </xf>
    <xf numFmtId="7" fontId="9" fillId="3" borderId="0" xfId="0" applyNumberFormat="1" applyFont="1" applyFill="1" applyBorder="1" applyAlignment="1" applyProtection="1">
      <alignment vertical="center"/>
    </xf>
    <xf numFmtId="39" fontId="10" fillId="3" borderId="4" xfId="0" quotePrefix="1" applyNumberFormat="1" applyFont="1" applyFill="1" applyBorder="1" applyAlignment="1" applyProtection="1">
      <alignment horizontal="left" vertical="center"/>
    </xf>
    <xf numFmtId="39" fontId="10" fillId="3" borderId="3" xfId="0" quotePrefix="1" applyNumberFormat="1" applyFont="1" applyFill="1" applyBorder="1" applyAlignment="1" applyProtection="1">
      <alignment horizontal="left" vertical="center"/>
    </xf>
    <xf numFmtId="39" fontId="10" fillId="3" borderId="3" xfId="0" applyNumberFormat="1" applyFont="1" applyFill="1" applyBorder="1" applyAlignment="1" applyProtection="1">
      <alignment horizontal="center" vertical="center"/>
    </xf>
    <xf numFmtId="7" fontId="0" fillId="3" borderId="0" xfId="0" applyNumberFormat="1" applyFill="1" applyBorder="1" applyProtection="1"/>
    <xf numFmtId="39" fontId="9" fillId="3" borderId="0" xfId="0" quotePrefix="1" applyNumberFormat="1" applyFont="1" applyFill="1" applyBorder="1" applyAlignment="1" applyProtection="1">
      <alignment vertical="center"/>
    </xf>
    <xf numFmtId="0" fontId="9" fillId="0" borderId="4" xfId="11" applyFont="1" applyBorder="1" applyAlignment="1" applyProtection="1">
      <alignment vertical="center"/>
    </xf>
    <xf numFmtId="0" fontId="7" fillId="0" borderId="3" xfId="11" applyFont="1" applyBorder="1" applyAlignment="1" applyProtection="1">
      <alignment vertical="center"/>
    </xf>
    <xf numFmtId="0" fontId="7" fillId="0" borderId="3" xfId="11" applyFont="1" applyBorder="1" applyAlignment="1" applyProtection="1">
      <alignment horizontal="center" vertical="center"/>
    </xf>
    <xf numFmtId="0" fontId="7" fillId="0" borderId="3" xfId="11" applyFont="1" applyBorder="1" applyAlignment="1" applyProtection="1">
      <alignment horizontal="centerContinuous" vertical="center"/>
    </xf>
    <xf numFmtId="167" fontId="7" fillId="0" borderId="2" xfId="11" applyNumberFormat="1" applyFont="1" applyBorder="1" applyAlignment="1" applyProtection="1">
      <alignment horizontal="centerContinuous" vertical="center"/>
    </xf>
    <xf numFmtId="7" fontId="7" fillId="3" borderId="0" xfId="0" applyNumberFormat="1" applyFont="1" applyFill="1" applyBorder="1" applyAlignment="1" applyProtection="1"/>
    <xf numFmtId="0" fontId="9" fillId="0" borderId="14" xfId="11" applyFont="1" applyFill="1" applyBorder="1" applyAlignment="1" applyProtection="1">
      <alignment horizontal="center" vertical="center"/>
    </xf>
    <xf numFmtId="0" fontId="11" fillId="0" borderId="15" xfId="11" applyFont="1" applyFill="1" applyBorder="1" applyAlignment="1" applyProtection="1">
      <alignment horizontal="center" vertical="center"/>
    </xf>
    <xf numFmtId="0" fontId="11" fillId="0" borderId="15" xfId="11" applyFont="1" applyFill="1" applyBorder="1" applyAlignment="1" applyProtection="1">
      <alignment horizontal="center" vertical="center" wrapText="1"/>
    </xf>
    <xf numFmtId="0" fontId="11" fillId="0" borderId="16" xfId="11" applyFont="1" applyFill="1" applyBorder="1" applyAlignment="1" applyProtection="1">
      <alignment vertical="center"/>
    </xf>
    <xf numFmtId="7" fontId="9" fillId="3" borderId="16" xfId="11" applyNumberFormat="1" applyFont="1" applyFill="1" applyBorder="1" applyAlignment="1" applyProtection="1">
      <alignment horizontal="right" vertical="justify"/>
    </xf>
    <xf numFmtId="0" fontId="7" fillId="3" borderId="10" xfId="11" applyFont="1" applyFill="1" applyBorder="1" applyAlignment="1" applyProtection="1"/>
    <xf numFmtId="0" fontId="7" fillId="3" borderId="0" xfId="11" applyFont="1" applyFill="1" applyBorder="1" applyAlignment="1" applyProtection="1"/>
    <xf numFmtId="0" fontId="9" fillId="3" borderId="0" xfId="11" applyFont="1" applyFill="1" applyBorder="1" applyAlignment="1" applyProtection="1">
      <alignment horizontal="right"/>
    </xf>
    <xf numFmtId="0" fontId="9" fillId="3" borderId="0" xfId="11" applyFont="1" applyFill="1" applyBorder="1" applyAlignment="1" applyProtection="1"/>
    <xf numFmtId="0" fontId="9" fillId="0" borderId="4" xfId="11" applyFont="1" applyFill="1" applyBorder="1" applyAlignment="1" applyProtection="1">
      <alignment vertical="center"/>
    </xf>
    <xf numFmtId="0" fontId="7" fillId="0" borderId="3" xfId="11" applyFont="1" applyFill="1" applyBorder="1" applyAlignment="1" applyProtection="1"/>
    <xf numFmtId="0" fontId="9" fillId="0" borderId="3" xfId="11" applyFont="1" applyFill="1" applyBorder="1" applyAlignment="1" applyProtection="1">
      <alignment horizontal="right"/>
    </xf>
    <xf numFmtId="0" fontId="9" fillId="0" borderId="3" xfId="11" applyFont="1" applyFill="1" applyBorder="1" applyAlignment="1" applyProtection="1"/>
    <xf numFmtId="7" fontId="9" fillId="0" borderId="2" xfId="11" applyNumberFormat="1" applyFont="1" applyFill="1" applyBorder="1" applyAlignment="1" applyProtection="1">
      <alignment horizontal="right" vertical="justify"/>
    </xf>
    <xf numFmtId="0" fontId="11" fillId="0" borderId="14" xfId="11" applyFont="1" applyFill="1" applyBorder="1" applyAlignment="1" applyProtection="1">
      <alignment horizontal="center" vertical="center"/>
    </xf>
    <xf numFmtId="0" fontId="11" fillId="0" borderId="15" xfId="11" applyFont="1" applyFill="1" applyBorder="1" applyAlignment="1" applyProtection="1">
      <alignment vertical="center"/>
    </xf>
    <xf numFmtId="7" fontId="11" fillId="0" borderId="16" xfId="11" applyNumberFormat="1" applyFont="1" applyFill="1" applyBorder="1" applyAlignment="1" applyProtection="1">
      <alignment horizontal="right" vertical="justify"/>
    </xf>
    <xf numFmtId="7" fontId="7" fillId="3" borderId="16" xfId="11" applyNumberFormat="1" applyFont="1" applyFill="1" applyBorder="1" applyAlignment="1" applyProtection="1">
      <alignment horizontal="right" vertical="justify"/>
    </xf>
    <xf numFmtId="7" fontId="7" fillId="3" borderId="0" xfId="11" applyNumberFormat="1" applyFont="1" applyFill="1" applyBorder="1" applyAlignment="1" applyProtection="1"/>
    <xf numFmtId="7" fontId="9" fillId="3" borderId="0" xfId="11" applyNumberFormat="1" applyFont="1" applyFill="1" applyBorder="1" applyAlignment="1" applyProtection="1"/>
    <xf numFmtId="0" fontId="2" fillId="3" borderId="0" xfId="11" applyFont="1" applyFill="1" applyBorder="1" applyAlignment="1" applyProtection="1"/>
    <xf numFmtId="14" fontId="19" fillId="3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0" xfId="11" applyFont="1" applyFill="1" applyBorder="1" applyAlignment="1" applyProtection="1">
      <alignment horizontal="right" vertical="center"/>
    </xf>
    <xf numFmtId="0" fontId="7" fillId="0" borderId="0" xfId="11" applyFont="1" applyFill="1" applyBorder="1" applyAlignment="1" applyProtection="1">
      <alignment vertical="center" wrapText="1"/>
    </xf>
    <xf numFmtId="0" fontId="7" fillId="0" borderId="0" xfId="11" applyFont="1" applyFill="1" applyBorder="1" applyAlignment="1" applyProtection="1">
      <alignment vertical="center"/>
    </xf>
    <xf numFmtId="0" fontId="7" fillId="0" borderId="0" xfId="11" applyFont="1" applyFill="1" applyBorder="1" applyAlignment="1" applyProtection="1">
      <alignment horizontal="center" vertical="center"/>
    </xf>
    <xf numFmtId="165" fontId="7" fillId="0" borderId="0" xfId="11" applyNumberFormat="1" applyFont="1" applyFill="1" applyBorder="1" applyAlignment="1" applyProtection="1">
      <alignment vertical="center"/>
    </xf>
    <xf numFmtId="7" fontId="7" fillId="0" borderId="0" xfId="11" applyNumberFormat="1" applyFont="1" applyFill="1" applyBorder="1" applyAlignment="1" applyProtection="1">
      <alignment vertical="center"/>
    </xf>
    <xf numFmtId="7" fontId="7" fillId="0" borderId="10" xfId="0" applyNumberFormat="1" applyFont="1" applyFill="1" applyBorder="1" applyProtection="1"/>
    <xf numFmtId="0" fontId="9" fillId="0" borderId="10" xfId="11" applyFont="1" applyFill="1" applyBorder="1" applyAlignment="1" applyProtection="1">
      <alignment vertical="center"/>
    </xf>
    <xf numFmtId="7" fontId="7" fillId="0" borderId="0" xfId="11" applyNumberFormat="1" applyFont="1" applyFill="1" applyBorder="1" applyAlignment="1" applyProtection="1">
      <alignment horizontal="right" vertical="center"/>
    </xf>
    <xf numFmtId="7" fontId="20" fillId="0" borderId="0" xfId="11" applyNumberFormat="1" applyFont="1" applyFill="1" applyBorder="1" applyAlignment="1" applyProtection="1">
      <alignment horizontal="right" vertical="center"/>
      <protection locked="0"/>
    </xf>
    <xf numFmtId="164" fontId="7" fillId="0" borderId="17" xfId="2" applyNumberFormat="1" applyFont="1" applyFill="1" applyBorder="1" applyAlignment="1" applyProtection="1">
      <alignment horizontal="right" vertical="center"/>
    </xf>
    <xf numFmtId="0" fontId="7" fillId="0" borderId="18" xfId="11" applyFont="1" applyFill="1" applyBorder="1" applyAlignment="1" applyProtection="1">
      <alignment horizontal="center" vertical="center"/>
    </xf>
    <xf numFmtId="0" fontId="7" fillId="0" borderId="18" xfId="11" applyFont="1" applyFill="1" applyBorder="1" applyAlignment="1" applyProtection="1">
      <alignment horizontal="left" vertical="center"/>
    </xf>
    <xf numFmtId="0" fontId="7" fillId="0" borderId="18" xfId="11" applyFont="1" applyFill="1" applyBorder="1" applyAlignment="1" applyProtection="1">
      <alignment vertical="center"/>
    </xf>
    <xf numFmtId="7" fontId="7" fillId="2" borderId="18" xfId="0" applyNumberFormat="1" applyFont="1" applyBorder="1" applyAlignment="1" applyProtection="1">
      <alignment vertical="center"/>
    </xf>
    <xf numFmtId="0" fontId="9" fillId="0" borderId="19" xfId="11" applyFont="1" applyFill="1" applyBorder="1" applyAlignment="1" applyProtection="1">
      <alignment horizontal="right" vertical="center"/>
    </xf>
    <xf numFmtId="7" fontId="9" fillId="0" borderId="20" xfId="11" applyNumberFormat="1" applyFont="1" applyFill="1" applyBorder="1" applyAlignment="1" applyProtection="1">
      <alignment horizontal="right" vertical="center"/>
    </xf>
    <xf numFmtId="0" fontId="9" fillId="0" borderId="9" xfId="11" applyFont="1" applyFill="1" applyBorder="1" applyAlignment="1" applyProtection="1">
      <alignment vertical="center"/>
    </xf>
    <xf numFmtId="0" fontId="7" fillId="0" borderId="12" xfId="11" applyFont="1" applyFill="1" applyBorder="1" applyAlignment="1" applyProtection="1">
      <alignment horizontal="center" vertical="center"/>
      <protection locked="0"/>
    </xf>
    <xf numFmtId="0" fontId="7" fillId="0" borderId="12" xfId="11" applyFont="1" applyFill="1" applyBorder="1" applyAlignment="1" applyProtection="1">
      <alignment vertical="center" wrapText="1"/>
    </xf>
    <xf numFmtId="7" fontId="7" fillId="0" borderId="12" xfId="11" applyNumberFormat="1" applyFont="1" applyFill="1" applyBorder="1" applyAlignment="1" applyProtection="1">
      <alignment horizontal="right" vertical="center"/>
    </xf>
    <xf numFmtId="7" fontId="7" fillId="2" borderId="12" xfId="0" applyNumberFormat="1" applyFont="1" applyBorder="1" applyProtection="1"/>
    <xf numFmtId="0" fontId="11" fillId="3" borderId="4" xfId="11" applyFont="1" applyFill="1" applyBorder="1" applyAlignment="1" applyProtection="1">
      <alignment vertical="center"/>
    </xf>
    <xf numFmtId="0" fontId="2" fillId="3" borderId="3" xfId="11" applyFont="1" applyFill="1" applyBorder="1" applyAlignment="1" applyProtection="1">
      <alignment horizontal="center" vertical="center"/>
    </xf>
    <xf numFmtId="0" fontId="2" fillId="3" borderId="3" xfId="11" applyFont="1" applyFill="1" applyBorder="1" applyAlignment="1" applyProtection="1">
      <alignment vertical="center" wrapText="1"/>
    </xf>
    <xf numFmtId="7" fontId="2" fillId="3" borderId="3" xfId="11" applyNumberFormat="1" applyFont="1" applyFill="1" applyBorder="1" applyAlignment="1" applyProtection="1">
      <alignment horizontal="right" vertical="center"/>
    </xf>
    <xf numFmtId="0" fontId="11" fillId="3" borderId="3" xfId="11" applyFont="1" applyFill="1" applyBorder="1" applyAlignment="1" applyProtection="1">
      <alignment horizontal="right" vertical="center"/>
    </xf>
    <xf numFmtId="0" fontId="2" fillId="3" borderId="3" xfId="11" applyFont="1" applyFill="1" applyBorder="1" applyAlignment="1" applyProtection="1">
      <alignment vertical="center"/>
    </xf>
    <xf numFmtId="7" fontId="9" fillId="3" borderId="2" xfId="11" applyNumberFormat="1" applyFont="1" applyFill="1" applyBorder="1" applyAlignment="1" applyProtection="1">
      <alignment horizontal="right" vertical="justify"/>
    </xf>
    <xf numFmtId="0" fontId="7" fillId="0" borderId="21" xfId="11" applyFont="1" applyFill="1" applyBorder="1" applyAlignment="1" applyProtection="1">
      <alignment horizontal="center" vertical="center"/>
    </xf>
    <xf numFmtId="0" fontId="9" fillId="0" borderId="0" xfId="11" applyFont="1" applyBorder="1" applyAlignment="1" applyProtection="1">
      <alignment vertical="center"/>
    </xf>
    <xf numFmtId="0" fontId="7" fillId="0" borderId="0" xfId="11" applyFont="1" applyBorder="1" applyAlignment="1" applyProtection="1"/>
    <xf numFmtId="0" fontId="9" fillId="0" borderId="0" xfId="11" applyFont="1" applyBorder="1" applyAlignment="1" applyProtection="1">
      <alignment horizontal="right"/>
    </xf>
    <xf numFmtId="7" fontId="9" fillId="0" borderId="22" xfId="11" applyNumberFormat="1" applyFont="1" applyBorder="1" applyAlignment="1" applyProtection="1">
      <alignment horizontal="right" vertical="center"/>
    </xf>
    <xf numFmtId="7" fontId="9" fillId="0" borderId="11" xfId="11" applyNumberFormat="1" applyFont="1" applyFill="1" applyBorder="1" applyAlignment="1" applyProtection="1">
      <alignment horizontal="right" vertical="center"/>
    </xf>
    <xf numFmtId="0" fontId="9" fillId="0" borderId="11" xfId="11" applyFont="1" applyFill="1" applyBorder="1" applyAlignment="1" applyProtection="1">
      <alignment horizontal="right"/>
    </xf>
    <xf numFmtId="0" fontId="20" fillId="4" borderId="23" xfId="11" applyFont="1" applyFill="1" applyBorder="1" applyAlignment="1" applyProtection="1">
      <alignment horizontal="center" vertical="center"/>
      <protection locked="0"/>
    </xf>
    <xf numFmtId="0" fontId="20" fillId="4" borderId="24" xfId="11" applyFont="1" applyFill="1" applyBorder="1" applyAlignment="1" applyProtection="1">
      <alignment horizontal="center" vertical="center"/>
      <protection locked="0"/>
    </xf>
    <xf numFmtId="0" fontId="20" fillId="4" borderId="24" xfId="11" applyFont="1" applyFill="1" applyBorder="1" applyAlignment="1" applyProtection="1">
      <alignment horizontal="left" vertical="center"/>
      <protection locked="0"/>
    </xf>
    <xf numFmtId="0" fontId="20" fillId="0" borderId="0" xfId="11" applyFont="1" applyFill="1" applyBorder="1" applyAlignment="1" applyProtection="1">
      <alignment horizontal="center" vertical="center"/>
      <protection locked="0"/>
    </xf>
    <xf numFmtId="7" fontId="9" fillId="0" borderId="5" xfId="11" applyNumberFormat="1" applyFont="1" applyFill="1" applyBorder="1" applyAlignment="1" applyProtection="1">
      <alignment horizontal="right"/>
    </xf>
    <xf numFmtId="7" fontId="7" fillId="0" borderId="25" xfId="11" applyNumberFormat="1" applyFont="1" applyFill="1" applyBorder="1" applyAlignment="1" applyProtection="1">
      <alignment horizontal="right" vertical="justify"/>
    </xf>
    <xf numFmtId="7" fontId="7" fillId="0" borderId="26" xfId="11" applyNumberFormat="1" applyFont="1" applyFill="1" applyBorder="1" applyAlignment="1" applyProtection="1">
      <alignment horizontal="right" vertical="justify"/>
    </xf>
    <xf numFmtId="7" fontId="7" fillId="0" borderId="27" xfId="11" applyNumberFormat="1" applyFont="1" applyFill="1" applyBorder="1" applyAlignment="1" applyProtection="1">
      <alignment horizontal="right" vertical="justify"/>
    </xf>
    <xf numFmtId="44" fontId="20" fillId="4" borderId="24" xfId="2" applyFont="1" applyFill="1" applyBorder="1" applyAlignment="1" applyProtection="1">
      <alignment horizontal="center" vertical="center" wrapText="1"/>
      <protection locked="0"/>
    </xf>
    <xf numFmtId="44" fontId="20" fillId="4" borderId="24" xfId="2" applyFont="1" applyFill="1" applyBorder="1" applyAlignment="1" applyProtection="1">
      <alignment horizontal="center" vertical="center"/>
      <protection locked="0"/>
    </xf>
    <xf numFmtId="44" fontId="20" fillId="4" borderId="28" xfId="2" applyFont="1" applyFill="1" applyBorder="1" applyAlignment="1" applyProtection="1">
      <alignment horizontal="center" vertical="center"/>
      <protection locked="0"/>
    </xf>
    <xf numFmtId="7" fontId="13" fillId="0" borderId="29" xfId="12" applyFont="1" applyFill="1" applyBorder="1" applyAlignment="1" applyProtection="1">
      <alignment vertical="center"/>
    </xf>
    <xf numFmtId="7" fontId="13" fillId="0" borderId="30" xfId="12" applyFont="1" applyFill="1" applyBorder="1" applyAlignment="1" applyProtection="1">
      <alignment vertical="center"/>
    </xf>
    <xf numFmtId="164" fontId="13" fillId="2" borderId="31" xfId="12" applyNumberFormat="1" applyFont="1" applyBorder="1" applyAlignment="1" applyProtection="1">
      <alignment horizontal="right" vertical="center"/>
    </xf>
    <xf numFmtId="0" fontId="7" fillId="3" borderId="3" xfId="11" applyFont="1" applyFill="1" applyBorder="1" applyAlignment="1" applyProtection="1"/>
    <xf numFmtId="39" fontId="14" fillId="0" borderId="10" xfId="12" quotePrefix="1" applyNumberFormat="1" applyFont="1" applyFill="1" applyBorder="1" applyAlignment="1" applyProtection="1">
      <alignment horizontal="center" vertical="center"/>
    </xf>
    <xf numFmtId="39" fontId="14" fillId="0" borderId="0" xfId="12" quotePrefix="1" applyNumberFormat="1" applyFont="1" applyFill="1" applyBorder="1" applyAlignment="1" applyProtection="1">
      <alignment horizontal="center" vertical="center"/>
    </xf>
    <xf numFmtId="39" fontId="14" fillId="0" borderId="0" xfId="12" applyNumberFormat="1" applyFont="1" applyFill="1" applyBorder="1" applyAlignment="1" applyProtection="1">
      <alignment horizontal="center" vertical="center"/>
    </xf>
    <xf numFmtId="39" fontId="14" fillId="0" borderId="16" xfId="12" applyNumberFormat="1" applyFont="1" applyFill="1" applyBorder="1" applyAlignment="1" applyProtection="1">
      <alignment horizontal="center" vertical="center"/>
    </xf>
    <xf numFmtId="7" fontId="13" fillId="2" borderId="10" xfId="12" applyFont="1" applyBorder="1" applyProtection="1"/>
    <xf numFmtId="7" fontId="13" fillId="2" borderId="0" xfId="12" applyFont="1" applyBorder="1" applyProtection="1"/>
    <xf numFmtId="0" fontId="13" fillId="2" borderId="0" xfId="12" applyNumberFormat="1" applyFont="1" applyBorder="1" applyProtection="1"/>
    <xf numFmtId="164" fontId="12" fillId="2" borderId="16" xfId="12" applyNumberFormat="1" applyFont="1" applyBorder="1" applyProtection="1"/>
    <xf numFmtId="7" fontId="12" fillId="2" borderId="11" xfId="12" applyFont="1" applyBorder="1" applyAlignment="1" applyProtection="1">
      <alignment vertical="center"/>
    </xf>
    <xf numFmtId="7" fontId="12" fillId="2" borderId="13" xfId="12" applyFont="1" applyBorder="1" applyAlignment="1" applyProtection="1">
      <alignment vertical="center"/>
    </xf>
    <xf numFmtId="7" fontId="12" fillId="2" borderId="9" xfId="12" applyFont="1" applyBorder="1" applyProtection="1"/>
    <xf numFmtId="7" fontId="12" fillId="2" borderId="12" xfId="12" applyFont="1" applyBorder="1" applyProtection="1"/>
    <xf numFmtId="7" fontId="13" fillId="2" borderId="12" xfId="12" applyFont="1" applyBorder="1" applyProtection="1"/>
    <xf numFmtId="0" fontId="13" fillId="2" borderId="12" xfId="12" applyNumberFormat="1" applyFont="1" applyBorder="1" applyProtection="1"/>
    <xf numFmtId="164" fontId="12" fillId="2" borderId="32" xfId="12" applyNumberFormat="1" applyFont="1" applyBorder="1" applyAlignment="1" applyProtection="1">
      <alignment horizontal="right"/>
    </xf>
    <xf numFmtId="39" fontId="1" fillId="0" borderId="30" xfId="12" quotePrefix="1" applyNumberFormat="1" applyFont="1" applyFill="1" applyBorder="1" applyAlignment="1" applyProtection="1">
      <alignment horizontal="left" vertical="center"/>
    </xf>
    <xf numFmtId="39" fontId="1" fillId="0" borderId="33" xfId="12" applyNumberFormat="1" applyFont="1" applyFill="1" applyBorder="1" applyAlignment="1" applyProtection="1">
      <alignment horizontal="right" vertical="center"/>
    </xf>
    <xf numFmtId="0" fontId="12" fillId="2" borderId="13" xfId="12" applyNumberFormat="1" applyFont="1" applyBorder="1" applyAlignment="1" applyProtection="1">
      <alignment vertical="center"/>
    </xf>
    <xf numFmtId="164" fontId="12" fillId="2" borderId="22" xfId="12" applyNumberFormat="1" applyFont="1" applyBorder="1" applyAlignment="1" applyProtection="1">
      <alignment vertical="center"/>
    </xf>
    <xf numFmtId="7" fontId="3" fillId="2" borderId="0" xfId="12" applyNumberFormat="1" applyProtection="1"/>
    <xf numFmtId="7" fontId="9" fillId="0" borderId="0" xfId="0" applyNumberFormat="1" applyFont="1" applyFill="1" applyBorder="1" applyAlignment="1" applyProtection="1">
      <alignment vertical="center"/>
    </xf>
    <xf numFmtId="39" fontId="21" fillId="0" borderId="29" xfId="12" quotePrefix="1" applyNumberFormat="1" applyFont="1" applyFill="1" applyBorder="1" applyAlignment="1" applyProtection="1">
      <alignment horizontal="left" vertical="center"/>
      <protection locked="0"/>
    </xf>
    <xf numFmtId="39" fontId="21" fillId="0" borderId="14" xfId="12" quotePrefix="1" applyNumberFormat="1" applyFont="1" applyFill="1" applyBorder="1" applyAlignment="1" applyProtection="1">
      <alignment horizontal="left" vertical="center"/>
      <protection locked="0"/>
    </xf>
    <xf numFmtId="164" fontId="22" fillId="0" borderId="17" xfId="12" applyNumberFormat="1" applyFont="1" applyFill="1" applyBorder="1" applyAlignment="1" applyProtection="1">
      <alignment horizontal="right" vertical="center"/>
      <protection locked="0"/>
    </xf>
    <xf numFmtId="164" fontId="22" fillId="0" borderId="27" xfId="12" applyNumberFormat="1" applyFont="1" applyFill="1" applyBorder="1" applyAlignment="1" applyProtection="1">
      <alignment horizontal="right" vertical="center"/>
      <protection locked="0"/>
    </xf>
    <xf numFmtId="0" fontId="20" fillId="0" borderId="0" xfId="11" applyFont="1" applyFill="1" applyBorder="1" applyAlignment="1" applyProtection="1">
      <alignment vertical="center" wrapText="1"/>
      <protection locked="0"/>
    </xf>
    <xf numFmtId="0" fontId="7" fillId="0" borderId="0" xfId="11" applyFont="1" applyFill="1" applyBorder="1" applyAlignment="1" applyProtection="1">
      <alignment vertical="center"/>
      <protection locked="0"/>
    </xf>
    <xf numFmtId="0" fontId="7" fillId="0" borderId="0" xfId="11" applyFont="1" applyFill="1" applyBorder="1" applyAlignment="1" applyProtection="1">
      <alignment horizontal="center" vertical="center"/>
      <protection locked="0"/>
    </xf>
    <xf numFmtId="7" fontId="20" fillId="0" borderId="0" xfId="11" applyNumberFormat="1" applyFont="1" applyFill="1" applyBorder="1" applyAlignment="1" applyProtection="1">
      <alignment vertical="center"/>
      <protection locked="0"/>
    </xf>
    <xf numFmtId="0" fontId="20" fillId="0" borderId="0" xfId="11" applyFont="1" applyFill="1" applyBorder="1" applyAlignment="1" applyProtection="1">
      <alignment vertical="center"/>
      <protection locked="0"/>
    </xf>
    <xf numFmtId="39" fontId="14" fillId="0" borderId="10" xfId="12" quotePrefix="1" applyNumberFormat="1" applyFont="1" applyFill="1" applyBorder="1" applyAlignment="1" applyProtection="1">
      <alignment horizontal="left" vertical="center"/>
    </xf>
    <xf numFmtId="39" fontId="14" fillId="0" borderId="16" xfId="12" applyNumberFormat="1" applyFont="1" applyFill="1" applyBorder="1" applyAlignment="1" applyProtection="1">
      <alignment horizontal="right" vertical="center"/>
    </xf>
    <xf numFmtId="7" fontId="3" fillId="2" borderId="10" xfId="12" applyNumberFormat="1" applyBorder="1" applyProtection="1"/>
    <xf numFmtId="7" fontId="3" fillId="2" borderId="0" xfId="12" applyNumberFormat="1" applyBorder="1" applyProtection="1"/>
    <xf numFmtId="7" fontId="3" fillId="2" borderId="16" xfId="12" applyNumberFormat="1" applyBorder="1" applyProtection="1"/>
    <xf numFmtId="7" fontId="12" fillId="2" borderId="10" xfId="12" applyFont="1" applyBorder="1" applyAlignment="1" applyProtection="1">
      <alignment vertical="center"/>
    </xf>
    <xf numFmtId="7" fontId="12" fillId="2" borderId="0" xfId="12" applyFont="1" applyBorder="1" applyAlignment="1" applyProtection="1">
      <alignment vertical="center"/>
    </xf>
    <xf numFmtId="0" fontId="12" fillId="2" borderId="0" xfId="12" applyNumberFormat="1" applyFont="1" applyBorder="1" applyAlignment="1" applyProtection="1">
      <alignment vertical="center"/>
    </xf>
    <xf numFmtId="164" fontId="12" fillId="2" borderId="16" xfId="12" applyNumberFormat="1" applyFont="1" applyBorder="1" applyAlignment="1" applyProtection="1">
      <alignment vertical="center"/>
    </xf>
    <xf numFmtId="7" fontId="3" fillId="2" borderId="9" xfId="12" applyNumberFormat="1" applyBorder="1" applyProtection="1"/>
    <xf numFmtId="7" fontId="3" fillId="2" borderId="12" xfId="12" applyNumberFormat="1" applyBorder="1" applyProtection="1"/>
    <xf numFmtId="7" fontId="3" fillId="2" borderId="32" xfId="12" applyNumberFormat="1" applyBorder="1" applyProtection="1"/>
    <xf numFmtId="7" fontId="13" fillId="2" borderId="23" xfId="12" applyNumberFormat="1" applyFont="1" applyBorder="1" applyAlignment="1" applyProtection="1">
      <alignment horizontal="left" vertical="center"/>
    </xf>
    <xf numFmtId="7" fontId="3" fillId="2" borderId="0" xfId="12" applyNumberFormat="1" applyFont="1" applyBorder="1" applyProtection="1"/>
    <xf numFmtId="7" fontId="13" fillId="2" borderId="24" xfId="12" applyNumberFormat="1" applyFont="1" applyBorder="1" applyAlignment="1" applyProtection="1">
      <alignment horizontal="left" vertical="center"/>
    </xf>
    <xf numFmtId="7" fontId="22" fillId="2" borderId="17" xfId="12" applyNumberFormat="1" applyFont="1" applyBorder="1" applyAlignment="1" applyProtection="1">
      <alignment horizontal="left" vertical="center"/>
      <protection locked="0"/>
    </xf>
    <xf numFmtId="7" fontId="22" fillId="2" borderId="17" xfId="12" applyNumberFormat="1" applyFont="1" applyBorder="1" applyAlignment="1" applyProtection="1">
      <alignment vertical="center"/>
      <protection locked="0"/>
    </xf>
    <xf numFmtId="7" fontId="9" fillId="0" borderId="0" xfId="0" applyNumberFormat="1" applyFont="1" applyFill="1" applyBorder="1" applyAlignment="1" applyProtection="1">
      <alignment horizontal="right" vertical="center"/>
    </xf>
    <xf numFmtId="0" fontId="12" fillId="2" borderId="35" xfId="12" applyNumberFormat="1" applyFont="1" applyBorder="1" applyAlignment="1" applyProtection="1">
      <alignment horizontal="right" vertical="center"/>
    </xf>
    <xf numFmtId="164" fontId="12" fillId="2" borderId="32" xfId="12" applyNumberFormat="1" applyFont="1" applyBorder="1" applyAlignment="1" applyProtection="1">
      <alignment horizontal="right" vertical="center"/>
    </xf>
    <xf numFmtId="7" fontId="12" fillId="2" borderId="9" xfId="12" applyFont="1" applyBorder="1" applyAlignment="1" applyProtection="1">
      <alignment vertical="center"/>
    </xf>
    <xf numFmtId="7" fontId="12" fillId="2" borderId="12" xfId="12" applyFont="1" applyBorder="1" applyAlignment="1" applyProtection="1">
      <alignment vertical="center"/>
    </xf>
    <xf numFmtId="7" fontId="13" fillId="2" borderId="12" xfId="12" applyFont="1" applyBorder="1" applyAlignment="1" applyProtection="1">
      <alignment vertical="center"/>
    </xf>
    <xf numFmtId="0" fontId="13" fillId="2" borderId="12" xfId="12" applyNumberFormat="1" applyFont="1" applyBorder="1" applyAlignment="1" applyProtection="1">
      <alignment vertical="center"/>
    </xf>
    <xf numFmtId="7" fontId="12" fillId="2" borderId="9" xfId="12" applyFont="1" applyBorder="1" applyAlignment="1" applyProtection="1">
      <alignment horizontal="right" vertical="center"/>
    </xf>
    <xf numFmtId="164" fontId="12" fillId="2" borderId="36" xfId="12" applyNumberFormat="1" applyFont="1" applyBorder="1" applyAlignment="1" applyProtection="1">
      <alignment horizontal="right" vertical="center"/>
    </xf>
    <xf numFmtId="7" fontId="19" fillId="2" borderId="12" xfId="0" applyNumberFormat="1" applyFont="1" applyBorder="1" applyAlignment="1" applyProtection="1">
      <alignment vertical="center"/>
      <protection locked="0"/>
    </xf>
    <xf numFmtId="7" fontId="19" fillId="2" borderId="0" xfId="0" applyNumberFormat="1" applyFont="1" applyBorder="1" applyAlignment="1" applyProtection="1">
      <alignment vertical="center"/>
      <protection locked="0"/>
    </xf>
    <xf numFmtId="39" fontId="9" fillId="0" borderId="14" xfId="0" applyNumberFormat="1" applyFont="1" applyFill="1" applyBorder="1" applyAlignment="1" applyProtection="1">
      <alignment vertical="center"/>
    </xf>
    <xf numFmtId="39" fontId="21" fillId="0" borderId="24" xfId="0" quotePrefix="1" applyNumberFormat="1" applyFont="1" applyFill="1" applyBorder="1" applyAlignment="1" applyProtection="1">
      <alignment horizontal="left" vertical="center"/>
      <protection locked="0"/>
    </xf>
    <xf numFmtId="1" fontId="1" fillId="4" borderId="24" xfId="0" applyNumberFormat="1" applyFont="1" applyFill="1" applyBorder="1" applyAlignment="1" applyProtection="1">
      <alignment horizontal="center" vertical="center"/>
      <protection locked="0"/>
    </xf>
    <xf numFmtId="37" fontId="1" fillId="4" borderId="24" xfId="0" applyNumberFormat="1" applyFont="1" applyFill="1" applyBorder="1" applyAlignment="1" applyProtection="1">
      <alignment horizontal="center" vertical="center"/>
      <protection locked="0"/>
    </xf>
    <xf numFmtId="37" fontId="7" fillId="4" borderId="24" xfId="0" applyNumberFormat="1" applyFont="1" applyFill="1" applyBorder="1" applyAlignment="1" applyProtection="1">
      <alignment horizontal="center" vertical="center"/>
      <protection locked="0"/>
    </xf>
    <xf numFmtId="39" fontId="21" fillId="0" borderId="24" xfId="0" applyNumberFormat="1" applyFont="1" applyFill="1" applyBorder="1" applyAlignment="1" applyProtection="1">
      <alignment horizontal="left" vertical="center"/>
      <protection locked="0"/>
    </xf>
    <xf numFmtId="1" fontId="7" fillId="4" borderId="24" xfId="0" applyNumberFormat="1" applyFont="1" applyFill="1" applyBorder="1" applyAlignment="1" applyProtection="1">
      <alignment horizontal="center" vertical="center"/>
      <protection locked="0"/>
    </xf>
    <xf numFmtId="0" fontId="21" fillId="0" borderId="24" xfId="9" applyFont="1" applyFill="1" applyBorder="1" applyProtection="1">
      <protection locked="0"/>
    </xf>
    <xf numFmtId="37" fontId="9" fillId="0" borderId="24" xfId="0" applyNumberFormat="1" applyFont="1" applyFill="1" applyBorder="1" applyAlignment="1" applyProtection="1">
      <alignment horizontal="center" vertical="center"/>
    </xf>
    <xf numFmtId="39" fontId="21" fillId="0" borderId="23" xfId="0" quotePrefix="1" applyNumberFormat="1" applyFont="1" applyFill="1" applyBorder="1" applyAlignment="1" applyProtection="1">
      <alignment horizontal="center" vertical="center"/>
      <protection locked="0"/>
    </xf>
    <xf numFmtId="44" fontId="9" fillId="0" borderId="17" xfId="2" applyFont="1" applyFill="1" applyBorder="1" applyAlignment="1" applyProtection="1">
      <alignment horizontal="right" vertical="center"/>
    </xf>
    <xf numFmtId="0" fontId="21" fillId="0" borderId="23" xfId="9" applyFont="1" applyFill="1" applyBorder="1" applyAlignment="1" applyProtection="1">
      <alignment horizontal="center"/>
      <protection locked="0"/>
    </xf>
    <xf numFmtId="7" fontId="19" fillId="0" borderId="24" xfId="0" applyNumberFormat="1" applyFont="1" applyFill="1" applyBorder="1" applyAlignment="1" applyProtection="1">
      <alignment horizontal="center" vertical="center"/>
      <protection locked="0"/>
    </xf>
    <xf numFmtId="39" fontId="24" fillId="0" borderId="24" xfId="0" quotePrefix="1" applyNumberFormat="1" applyFont="1" applyFill="1" applyBorder="1" applyAlignment="1" applyProtection="1">
      <alignment horizontal="center" vertical="center"/>
      <protection locked="0"/>
    </xf>
    <xf numFmtId="37" fontId="9" fillId="0" borderId="33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44" fontId="7" fillId="0" borderId="25" xfId="2" applyFont="1" applyFill="1" applyBorder="1" applyAlignment="1" applyProtection="1">
      <alignment horizontal="right" vertical="center"/>
    </xf>
    <xf numFmtId="44" fontId="7" fillId="0" borderId="26" xfId="2" applyFont="1" applyFill="1" applyBorder="1" applyAlignment="1" applyProtection="1">
      <alignment horizontal="right" vertical="center"/>
    </xf>
    <xf numFmtId="7" fontId="9" fillId="0" borderId="37" xfId="0" applyNumberFormat="1" applyFont="1" applyFill="1" applyBorder="1" applyAlignment="1" applyProtection="1">
      <alignment horizontal="center" vertical="center"/>
    </xf>
    <xf numFmtId="7" fontId="9" fillId="0" borderId="38" xfId="0" applyNumberFormat="1" applyFont="1" applyFill="1" applyBorder="1" applyAlignment="1" applyProtection="1">
      <alignment horizontal="center" vertical="center"/>
    </xf>
    <xf numFmtId="39" fontId="9" fillId="0" borderId="39" xfId="0" applyNumberFormat="1" applyFont="1" applyFill="1" applyBorder="1" applyAlignment="1" applyProtection="1">
      <alignment vertical="center"/>
    </xf>
    <xf numFmtId="39" fontId="9" fillId="0" borderId="23" xfId="0" applyNumberFormat="1" applyFont="1" applyFill="1" applyBorder="1" applyAlignment="1" applyProtection="1">
      <alignment vertical="center"/>
    </xf>
    <xf numFmtId="39" fontId="9" fillId="0" borderId="40" xfId="0" applyNumberFormat="1" applyFont="1" applyFill="1" applyBorder="1" applyAlignment="1" applyProtection="1">
      <alignment vertical="center"/>
    </xf>
    <xf numFmtId="39" fontId="9" fillId="0" borderId="29" xfId="0" applyNumberFormat="1" applyFont="1" applyFill="1" applyBorder="1" applyAlignment="1" applyProtection="1">
      <alignment vertical="center"/>
    </xf>
    <xf numFmtId="39" fontId="9" fillId="0" borderId="13" xfId="0" applyNumberFormat="1" applyFont="1" applyFill="1" applyBorder="1" applyAlignment="1" applyProtection="1">
      <alignment vertical="center"/>
    </xf>
    <xf numFmtId="39" fontId="9" fillId="0" borderId="13" xfId="0" applyNumberFormat="1" applyFont="1" applyFill="1" applyBorder="1" applyAlignment="1" applyProtection="1">
      <alignment horizontal="right" vertical="center"/>
    </xf>
    <xf numFmtId="39" fontId="9" fillId="0" borderId="4" xfId="0" quotePrefix="1" applyNumberFormat="1" applyFont="1" applyFill="1" applyBorder="1" applyAlignment="1" applyProtection="1">
      <alignment horizontal="right" vertical="center"/>
    </xf>
    <xf numFmtId="39" fontId="9" fillId="0" borderId="10" xfId="0" quotePrefix="1" applyNumberFormat="1" applyFont="1" applyFill="1" applyBorder="1" applyAlignment="1" applyProtection="1">
      <alignment horizontal="right" vertical="center"/>
    </xf>
    <xf numFmtId="39" fontId="9" fillId="0" borderId="0" xfId="0" quotePrefix="1" applyNumberFormat="1" applyFont="1" applyFill="1" applyBorder="1" applyAlignment="1" applyProtection="1">
      <alignment horizontal="right" vertical="center"/>
    </xf>
    <xf numFmtId="7" fontId="9" fillId="2" borderId="3" xfId="0" applyNumberFormat="1" applyFont="1" applyBorder="1" applyAlignment="1" applyProtection="1">
      <alignment vertical="center"/>
      <protection locked="0"/>
    </xf>
    <xf numFmtId="7" fontId="9" fillId="2" borderId="2" xfId="0" applyNumberFormat="1" applyFont="1" applyBorder="1" applyAlignment="1" applyProtection="1">
      <alignment vertical="center"/>
      <protection locked="0"/>
    </xf>
    <xf numFmtId="7" fontId="7" fillId="2" borderId="10" xfId="0" applyNumberFormat="1" applyFont="1" applyBorder="1" applyAlignment="1" applyProtection="1">
      <alignment vertical="center"/>
      <protection locked="0"/>
    </xf>
    <xf numFmtId="7" fontId="1" fillId="2" borderId="0" xfId="0" applyNumberFormat="1" applyFont="1" applyAlignment="1" applyProtection="1">
      <alignment vertical="center"/>
      <protection locked="0"/>
    </xf>
    <xf numFmtId="7" fontId="9" fillId="2" borderId="0" xfId="0" applyNumberFormat="1" applyFont="1" applyBorder="1" applyAlignment="1" applyProtection="1">
      <alignment vertical="center"/>
      <protection locked="0"/>
    </xf>
    <xf numFmtId="7" fontId="9" fillId="2" borderId="16" xfId="0" applyNumberFormat="1" applyFont="1" applyBorder="1" applyAlignment="1" applyProtection="1">
      <alignment vertical="center"/>
      <protection locked="0"/>
    </xf>
    <xf numFmtId="7" fontId="9" fillId="2" borderId="12" xfId="0" applyNumberFormat="1" applyFont="1" applyBorder="1" applyAlignment="1" applyProtection="1">
      <alignment vertical="center"/>
      <protection locked="0"/>
    </xf>
    <xf numFmtId="7" fontId="9" fillId="2" borderId="32" xfId="0" applyNumberFormat="1" applyFont="1" applyBorder="1" applyAlignment="1" applyProtection="1">
      <alignment vertical="center"/>
      <protection locked="0"/>
    </xf>
    <xf numFmtId="39" fontId="10" fillId="0" borderId="4" xfId="0" quotePrefix="1" applyNumberFormat="1" applyFont="1" applyFill="1" applyBorder="1" applyAlignment="1" applyProtection="1">
      <alignment horizontal="left" vertical="center"/>
      <protection locked="0"/>
    </xf>
    <xf numFmtId="39" fontId="10" fillId="0" borderId="3" xfId="0" quotePrefix="1" applyNumberFormat="1" applyFont="1" applyFill="1" applyBorder="1" applyAlignment="1" applyProtection="1">
      <alignment horizontal="left" vertical="center"/>
      <protection locked="0"/>
    </xf>
    <xf numFmtId="39" fontId="10" fillId="0" borderId="3" xfId="0" applyNumberFormat="1" applyFont="1" applyFill="1" applyBorder="1" applyAlignment="1" applyProtection="1">
      <alignment horizontal="center" vertical="center"/>
      <protection locked="0"/>
    </xf>
    <xf numFmtId="7" fontId="7" fillId="0" borderId="10" xfId="0" applyNumberFormat="1" applyFont="1" applyFill="1" applyBorder="1" applyAlignment="1" applyProtection="1">
      <alignment vertical="center"/>
      <protection locked="0"/>
    </xf>
    <xf numFmtId="7" fontId="1" fillId="0" borderId="0" xfId="0" applyNumberFormat="1" applyFont="1" applyFill="1" applyAlignment="1" applyProtection="1">
      <alignment vertical="center"/>
      <protection locked="0"/>
    </xf>
    <xf numFmtId="39" fontId="7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39" fontId="7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39" fontId="10" fillId="0" borderId="0" xfId="0" applyNumberFormat="1" applyFont="1" applyFill="1" applyBorder="1" applyAlignment="1" applyProtection="1">
      <alignment horizontal="center" vertical="center"/>
      <protection locked="0"/>
    </xf>
    <xf numFmtId="39" fontId="10" fillId="0" borderId="0" xfId="0" quotePrefix="1" applyNumberFormat="1" applyFont="1" applyFill="1" applyBorder="1" applyAlignment="1" applyProtection="1">
      <alignment horizontal="center" vertical="center"/>
      <protection locked="0"/>
    </xf>
    <xf numFmtId="39" fontId="9" fillId="0" borderId="16" xfId="0" applyNumberFormat="1" applyFont="1" applyFill="1" applyBorder="1" applyAlignment="1" applyProtection="1">
      <alignment horizontal="right" vertical="center"/>
      <protection locked="0"/>
    </xf>
    <xf numFmtId="7" fontId="7" fillId="0" borderId="0" xfId="0" applyNumberFormat="1" applyFont="1" applyFill="1" applyBorder="1" applyAlignment="1" applyProtection="1">
      <alignment vertical="center"/>
      <protection locked="0"/>
    </xf>
    <xf numFmtId="39" fontId="9" fillId="0" borderId="10" xfId="0" applyNumberFormat="1" applyFont="1" applyFill="1" applyBorder="1" applyAlignment="1" applyProtection="1">
      <alignment vertical="center"/>
      <protection locked="0"/>
    </xf>
    <xf numFmtId="39" fontId="9" fillId="0" borderId="0" xfId="0" applyNumberFormat="1" applyFont="1" applyFill="1" applyBorder="1" applyAlignment="1" applyProtection="1">
      <alignment vertical="center"/>
      <protection locked="0"/>
    </xf>
    <xf numFmtId="39" fontId="9" fillId="0" borderId="0" xfId="0" applyNumberFormat="1" applyFont="1" applyFill="1" applyBorder="1" applyAlignment="1" applyProtection="1">
      <alignment horizontal="center" vertical="center"/>
      <protection locked="0"/>
    </xf>
    <xf numFmtId="44" fontId="9" fillId="0" borderId="6" xfId="2" applyFont="1" applyFill="1" applyBorder="1" applyAlignment="1" applyProtection="1">
      <alignment horizontal="right" vertical="center"/>
      <protection locked="0"/>
    </xf>
    <xf numFmtId="39" fontId="9" fillId="0" borderId="3" xfId="0" applyNumberFormat="1" applyFont="1" applyFill="1" applyBorder="1" applyAlignment="1" applyProtection="1">
      <alignment vertical="center"/>
      <protection locked="0"/>
    </xf>
    <xf numFmtId="168" fontId="19" fillId="0" borderId="0" xfId="13" applyNumberFormat="1" applyFont="1" applyFill="1" applyBorder="1" applyAlignment="1" applyProtection="1">
      <alignment vertical="center"/>
      <protection locked="0"/>
    </xf>
    <xf numFmtId="7" fontId="1" fillId="0" borderId="0" xfId="0" applyNumberFormat="1" applyFont="1" applyFill="1" applyAlignment="1" applyProtection="1">
      <alignment horizontal="right" vertical="center"/>
      <protection locked="0"/>
    </xf>
    <xf numFmtId="7" fontId="1" fillId="2" borderId="0" xfId="0" applyNumberFormat="1" applyFont="1" applyAlignment="1" applyProtection="1">
      <alignment horizontal="right" vertical="center"/>
      <protection locked="0"/>
    </xf>
    <xf numFmtId="7" fontId="1" fillId="0" borderId="3" xfId="0" applyNumberFormat="1" applyFont="1" applyFill="1" applyBorder="1" applyAlignment="1" applyProtection="1">
      <alignment vertical="center"/>
    </xf>
    <xf numFmtId="7" fontId="1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Border="1" applyAlignment="1" applyProtection="1">
      <alignment vertical="center"/>
    </xf>
    <xf numFmtId="39" fontId="19" fillId="0" borderId="0" xfId="0" applyNumberFormat="1" applyFont="1" applyFill="1" applyBorder="1" applyAlignment="1" applyProtection="1">
      <alignment vertical="center"/>
    </xf>
    <xf numFmtId="10" fontId="19" fillId="0" borderId="0" xfId="0" applyNumberFormat="1" applyFont="1" applyFill="1" applyBorder="1" applyAlignment="1" applyProtection="1">
      <alignment vertical="center"/>
    </xf>
    <xf numFmtId="39" fontId="14" fillId="0" borderId="34" xfId="12" applyNumberFormat="1" applyFont="1" applyFill="1" applyBorder="1" applyAlignment="1" applyProtection="1">
      <alignment horizontal="left" vertical="center"/>
    </xf>
    <xf numFmtId="7" fontId="1" fillId="2" borderId="0" xfId="12" applyNumberFormat="1" applyFont="1" applyAlignment="1" applyProtection="1">
      <alignment vertical="center"/>
    </xf>
    <xf numFmtId="7" fontId="1" fillId="0" borderId="0" xfId="12" applyNumberFormat="1" applyFont="1" applyFill="1" applyAlignment="1" applyProtection="1">
      <alignment vertical="center"/>
    </xf>
    <xf numFmtId="0" fontId="0" fillId="2" borderId="0" xfId="0" applyNumberFormat="1" applyProtection="1"/>
    <xf numFmtId="7" fontId="12" fillId="2" borderId="7" xfId="12" applyNumberFormat="1" applyFont="1" applyBorder="1" applyAlignment="1" applyProtection="1">
      <alignment vertical="center"/>
    </xf>
    <xf numFmtId="7" fontId="12" fillId="2" borderId="6" xfId="12" applyNumberFormat="1" applyFont="1" applyBorder="1" applyAlignment="1" applyProtection="1">
      <alignment vertical="center"/>
    </xf>
    <xf numFmtId="7" fontId="12" fillId="2" borderId="5" xfId="12" applyNumberFormat="1" applyFont="1" applyBorder="1" applyAlignment="1" applyProtection="1">
      <alignment vertical="center"/>
    </xf>
    <xf numFmtId="39" fontId="15" fillId="0" borderId="3" xfId="12" quotePrefix="1" applyNumberFormat="1" applyFont="1" applyFill="1" applyBorder="1" applyAlignment="1" applyProtection="1">
      <alignment horizontal="left" vertical="center"/>
    </xf>
    <xf numFmtId="39" fontId="15" fillId="0" borderId="3" xfId="12" applyNumberFormat="1" applyFont="1" applyFill="1" applyBorder="1" applyAlignment="1" applyProtection="1">
      <alignment horizontal="center" vertical="center"/>
    </xf>
    <xf numFmtId="39" fontId="15" fillId="0" borderId="2" xfId="12" applyNumberFormat="1" applyFont="1" applyFill="1" applyBorder="1" applyAlignment="1" applyProtection="1">
      <alignment horizontal="center" vertical="center"/>
    </xf>
    <xf numFmtId="39" fontId="19" fillId="0" borderId="8" xfId="2" applyNumberFormat="1" applyFont="1" applyFill="1" applyBorder="1" applyAlignment="1" applyProtection="1">
      <alignment horizontal="right" vertical="center"/>
      <protection locked="0"/>
    </xf>
    <xf numFmtId="39" fontId="15" fillId="0" borderId="4" xfId="12" quotePrefix="1" applyNumberFormat="1" applyFont="1" applyFill="1" applyBorder="1" applyAlignment="1" applyProtection="1">
      <alignment horizontal="center" vertical="center"/>
    </xf>
    <xf numFmtId="7" fontId="22" fillId="2" borderId="33" xfId="12" applyNumberFormat="1" applyFont="1" applyBorder="1" applyAlignment="1" applyProtection="1">
      <alignment horizontal="left" vertical="center"/>
      <protection locked="0"/>
    </xf>
    <xf numFmtId="7" fontId="22" fillId="2" borderId="40" xfId="12" applyNumberFormat="1" applyFont="1" applyBorder="1" applyAlignment="1" applyProtection="1">
      <alignment horizontal="left" vertical="center"/>
      <protection locked="0"/>
    </xf>
    <xf numFmtId="39" fontId="21" fillId="3" borderId="30" xfId="12" applyNumberFormat="1" applyFont="1" applyFill="1" applyBorder="1" applyAlignment="1" applyProtection="1">
      <alignment horizontal="center" vertical="center"/>
      <protection locked="0"/>
    </xf>
    <xf numFmtId="39" fontId="21" fillId="3" borderId="40" xfId="12" applyNumberFormat="1" applyFont="1" applyFill="1" applyBorder="1" applyAlignment="1" applyProtection="1">
      <alignment horizontal="center" vertical="center"/>
      <protection locked="0"/>
    </xf>
    <xf numFmtId="7" fontId="13" fillId="0" borderId="33" xfId="12" applyFont="1" applyFill="1" applyBorder="1" applyAlignment="1" applyProtection="1">
      <alignment horizontal="left" vertical="center"/>
    </xf>
    <xf numFmtId="7" fontId="13" fillId="0" borderId="30" xfId="12" applyFont="1" applyFill="1" applyBorder="1" applyAlignment="1" applyProtection="1">
      <alignment horizontal="left" vertical="center"/>
    </xf>
    <xf numFmtId="7" fontId="13" fillId="0" borderId="40" xfId="12" applyFont="1" applyFill="1" applyBorder="1" applyAlignment="1" applyProtection="1">
      <alignment horizontal="left" vertical="center"/>
    </xf>
    <xf numFmtId="39" fontId="14" fillId="4" borderId="11" xfId="12" quotePrefix="1" applyNumberFormat="1" applyFont="1" applyFill="1" applyBorder="1" applyAlignment="1" applyProtection="1">
      <alignment horizontal="center" vertical="center"/>
    </xf>
    <xf numFmtId="39" fontId="14" fillId="4" borderId="13" xfId="12" quotePrefix="1" applyNumberFormat="1" applyFont="1" applyFill="1" applyBorder="1" applyAlignment="1" applyProtection="1">
      <alignment horizontal="center" vertical="center"/>
    </xf>
    <xf numFmtId="39" fontId="14" fillId="4" borderId="13" xfId="12" applyNumberFormat="1" applyFont="1" applyFill="1" applyBorder="1" applyAlignment="1" applyProtection="1">
      <alignment horizontal="center" vertical="center"/>
    </xf>
    <xf numFmtId="39" fontId="14" fillId="4" borderId="22" xfId="12" applyNumberFormat="1" applyFont="1" applyFill="1" applyBorder="1" applyAlignment="1" applyProtection="1">
      <alignment horizontal="center" vertical="center"/>
    </xf>
    <xf numFmtId="0" fontId="13" fillId="0" borderId="33" xfId="12" applyNumberFormat="1" applyFont="1" applyFill="1" applyBorder="1" applyAlignment="1" applyProtection="1">
      <alignment horizontal="left" vertical="center"/>
    </xf>
    <xf numFmtId="0" fontId="13" fillId="0" borderId="30" xfId="12" applyNumberFormat="1" applyFont="1" applyFill="1" applyBorder="1" applyAlignment="1" applyProtection="1">
      <alignment horizontal="left" vertical="center"/>
    </xf>
    <xf numFmtId="0" fontId="13" fillId="0" borderId="40" xfId="12" applyNumberFormat="1" applyFont="1" applyFill="1" applyBorder="1" applyAlignment="1" applyProtection="1">
      <alignment horizontal="left" vertical="center"/>
    </xf>
    <xf numFmtId="7" fontId="23" fillId="2" borderId="4" xfId="12" applyNumberFormat="1" applyFont="1" applyBorder="1" applyAlignment="1" applyProtection="1">
      <alignment horizontal="center" vertical="center"/>
      <protection locked="0"/>
    </xf>
    <xf numFmtId="7" fontId="23" fillId="2" borderId="2" xfId="12" applyNumberFormat="1" applyFont="1" applyBorder="1" applyAlignment="1" applyProtection="1">
      <alignment horizontal="center" vertical="center"/>
      <protection locked="0"/>
    </xf>
    <xf numFmtId="7" fontId="23" fillId="2" borderId="10" xfId="12" applyNumberFormat="1" applyFont="1" applyBorder="1" applyAlignment="1" applyProtection="1">
      <alignment horizontal="center" vertical="center"/>
      <protection locked="0"/>
    </xf>
    <xf numFmtId="7" fontId="23" fillId="2" borderId="16" xfId="12" applyNumberFormat="1" applyFont="1" applyBorder="1" applyAlignment="1" applyProtection="1">
      <alignment horizontal="center" vertical="center"/>
      <protection locked="0"/>
    </xf>
    <xf numFmtId="7" fontId="23" fillId="2" borderId="9" xfId="12" applyNumberFormat="1" applyFont="1" applyBorder="1" applyAlignment="1" applyProtection="1">
      <alignment horizontal="center" vertical="center"/>
      <protection locked="0"/>
    </xf>
    <xf numFmtId="7" fontId="23" fillId="2" borderId="32" xfId="12" applyNumberFormat="1" applyFont="1" applyBorder="1" applyAlignment="1" applyProtection="1">
      <alignment horizontal="center" vertical="center"/>
      <protection locked="0"/>
    </xf>
    <xf numFmtId="7" fontId="12" fillId="2" borderId="4" xfId="12" applyNumberFormat="1" applyFont="1" applyBorder="1" applyAlignment="1" applyProtection="1">
      <alignment horizontal="center" vertical="center"/>
    </xf>
    <xf numFmtId="7" fontId="23" fillId="2" borderId="3" xfId="12" applyNumberFormat="1" applyFont="1" applyBorder="1" applyAlignment="1" applyProtection="1">
      <alignment horizontal="center" vertical="center"/>
    </xf>
    <xf numFmtId="7" fontId="23" fillId="2" borderId="2" xfId="12" applyNumberFormat="1" applyFont="1" applyBorder="1" applyAlignment="1" applyProtection="1">
      <alignment horizontal="center" vertical="center"/>
    </xf>
    <xf numFmtId="7" fontId="12" fillId="2" borderId="10" xfId="12" applyNumberFormat="1" applyFont="1" applyBorder="1" applyAlignment="1" applyProtection="1">
      <alignment horizontal="center" vertical="center"/>
    </xf>
    <xf numFmtId="7" fontId="12" fillId="2" borderId="0" xfId="12" applyNumberFormat="1" applyFont="1" applyBorder="1" applyAlignment="1" applyProtection="1">
      <alignment horizontal="center" vertical="center"/>
    </xf>
    <xf numFmtId="7" fontId="12" fillId="2" borderId="16" xfId="12" applyNumberFormat="1" applyFont="1" applyBorder="1" applyAlignment="1" applyProtection="1">
      <alignment horizontal="center" vertical="center"/>
    </xf>
    <xf numFmtId="7" fontId="23" fillId="2" borderId="0" xfId="12" applyNumberFormat="1" applyFont="1" applyBorder="1" applyAlignment="1" applyProtection="1">
      <alignment horizontal="center" vertical="center"/>
      <protection locked="0"/>
    </xf>
    <xf numFmtId="7" fontId="23" fillId="2" borderId="12" xfId="12" applyNumberFormat="1" applyFont="1" applyBorder="1" applyAlignment="1" applyProtection="1">
      <alignment horizontal="center" vertical="center"/>
      <protection locked="0"/>
    </xf>
    <xf numFmtId="7" fontId="13" fillId="3" borderId="9" xfId="12" applyNumberFormat="1" applyFont="1" applyFill="1" applyBorder="1" applyAlignment="1" applyProtection="1">
      <alignment horizontal="center" vertical="center"/>
    </xf>
    <xf numFmtId="7" fontId="13" fillId="3" borderId="12" xfId="12" applyNumberFormat="1" applyFont="1" applyFill="1" applyBorder="1" applyAlignment="1" applyProtection="1">
      <alignment horizontal="center" vertical="center"/>
    </xf>
    <xf numFmtId="7" fontId="13" fillId="3" borderId="32" xfId="12" applyNumberFormat="1" applyFont="1" applyFill="1" applyBorder="1" applyAlignment="1" applyProtection="1">
      <alignment horizontal="center" vertical="center"/>
    </xf>
    <xf numFmtId="39" fontId="14" fillId="0" borderId="43" xfId="12" quotePrefix="1" applyNumberFormat="1" applyFont="1" applyFill="1" applyBorder="1" applyAlignment="1" applyProtection="1">
      <alignment horizontal="left" vertical="center"/>
    </xf>
    <xf numFmtId="39" fontId="14" fillId="0" borderId="42" xfId="12" quotePrefix="1" applyNumberFormat="1" applyFont="1" applyFill="1" applyBorder="1" applyAlignment="1" applyProtection="1">
      <alignment horizontal="left" vertical="center"/>
    </xf>
    <xf numFmtId="39" fontId="14" fillId="0" borderId="34" xfId="12" applyNumberFormat="1" applyFont="1" applyFill="1" applyBorder="1" applyAlignment="1" applyProtection="1">
      <alignment horizontal="left" vertical="center"/>
    </xf>
    <xf numFmtId="39" fontId="14" fillId="0" borderId="41" xfId="12" applyNumberFormat="1" applyFont="1" applyFill="1" applyBorder="1" applyAlignment="1" applyProtection="1">
      <alignment horizontal="left" vertical="center"/>
    </xf>
    <xf numFmtId="39" fontId="14" fillId="0" borderId="42" xfId="12" applyNumberFormat="1" applyFont="1" applyFill="1" applyBorder="1" applyAlignment="1" applyProtection="1">
      <alignment horizontal="left" vertical="center"/>
    </xf>
    <xf numFmtId="7" fontId="9" fillId="2" borderId="4" xfId="0" applyNumberFormat="1" applyFont="1" applyBorder="1" applyAlignment="1" applyProtection="1">
      <alignment horizontal="center" vertical="center"/>
    </xf>
    <xf numFmtId="7" fontId="9" fillId="2" borderId="3" xfId="0" applyNumberFormat="1" applyFont="1" applyBorder="1" applyAlignment="1" applyProtection="1">
      <alignment horizontal="center" vertical="center"/>
    </xf>
    <xf numFmtId="7" fontId="9" fillId="2" borderId="2" xfId="0" applyNumberFormat="1" applyFont="1" applyBorder="1" applyAlignment="1" applyProtection="1">
      <alignment horizontal="center" vertical="center"/>
    </xf>
    <xf numFmtId="7" fontId="19" fillId="2" borderId="10" xfId="0" applyNumberFormat="1" applyFont="1" applyBorder="1" applyAlignment="1" applyProtection="1">
      <alignment horizontal="center" vertical="center"/>
      <protection locked="0"/>
    </xf>
    <xf numFmtId="7" fontId="19" fillId="2" borderId="0" xfId="0" applyNumberFormat="1" applyFont="1" applyBorder="1" applyAlignment="1" applyProtection="1">
      <alignment horizontal="center" vertical="center"/>
      <protection locked="0"/>
    </xf>
    <xf numFmtId="7" fontId="19" fillId="2" borderId="16" xfId="0" applyNumberFormat="1" applyFont="1" applyBorder="1" applyAlignment="1" applyProtection="1">
      <alignment horizontal="center" vertical="center"/>
      <protection locked="0"/>
    </xf>
    <xf numFmtId="7" fontId="19" fillId="2" borderId="9" xfId="0" applyNumberFormat="1" applyFont="1" applyBorder="1" applyAlignment="1" applyProtection="1">
      <alignment horizontal="center" vertical="center"/>
      <protection locked="0"/>
    </xf>
    <xf numFmtId="7" fontId="19" fillId="2" borderId="12" xfId="0" applyNumberFormat="1" applyFont="1" applyBorder="1" applyAlignment="1" applyProtection="1">
      <alignment horizontal="center" vertical="center"/>
      <protection locked="0"/>
    </xf>
    <xf numFmtId="7" fontId="19" fillId="2" borderId="32" xfId="0" applyNumberFormat="1" applyFont="1" applyBorder="1" applyAlignment="1" applyProtection="1">
      <alignment horizontal="center" vertical="center"/>
      <protection locked="0"/>
    </xf>
    <xf numFmtId="7" fontId="19" fillId="2" borderId="4" xfId="0" applyNumberFormat="1" applyFont="1" applyBorder="1" applyAlignment="1" applyProtection="1">
      <alignment horizontal="center" vertical="center"/>
      <protection locked="0"/>
    </xf>
    <xf numFmtId="7" fontId="19" fillId="2" borderId="3" xfId="0" applyNumberFormat="1" applyFont="1" applyBorder="1" applyAlignment="1" applyProtection="1">
      <alignment horizontal="center" vertical="center"/>
      <protection locked="0"/>
    </xf>
    <xf numFmtId="7" fontId="19" fillId="2" borderId="2" xfId="0" applyNumberFormat="1" applyFont="1" applyBorder="1" applyAlignment="1" applyProtection="1">
      <alignment horizontal="center" vertical="center"/>
      <protection locked="0"/>
    </xf>
    <xf numFmtId="7" fontId="9" fillId="5" borderId="9" xfId="0" applyNumberFormat="1" applyFont="1" applyFill="1" applyBorder="1" applyAlignment="1" applyProtection="1">
      <alignment horizontal="center" vertical="center"/>
      <protection locked="0"/>
    </xf>
    <xf numFmtId="7" fontId="9" fillId="5" borderId="12" xfId="0" applyNumberFormat="1" applyFont="1" applyFill="1" applyBorder="1" applyAlignment="1" applyProtection="1">
      <alignment horizontal="center" vertical="center"/>
      <protection locked="0"/>
    </xf>
    <xf numFmtId="7" fontId="9" fillId="5" borderId="32" xfId="0" applyNumberFormat="1" applyFont="1" applyFill="1" applyBorder="1" applyAlignment="1" applyProtection="1">
      <alignment horizontal="center" vertical="center"/>
      <protection locked="0"/>
    </xf>
    <xf numFmtId="39" fontId="19" fillId="0" borderId="44" xfId="0" applyNumberFormat="1" applyFont="1" applyFill="1" applyBorder="1" applyAlignment="1" applyProtection="1">
      <alignment horizontal="center" vertical="center" wrapText="1"/>
      <protection locked="0"/>
    </xf>
    <xf numFmtId="39" fontId="19" fillId="0" borderId="24" xfId="0" applyNumberFormat="1" applyFont="1" applyFill="1" applyBorder="1" applyAlignment="1" applyProtection="1">
      <alignment horizontal="center" vertical="center" wrapText="1"/>
      <protection locked="0"/>
    </xf>
    <xf numFmtId="39" fontId="9" fillId="0" borderId="10" xfId="0" quotePrefix="1" applyNumberFormat="1" applyFont="1" applyFill="1" applyBorder="1" applyAlignment="1" applyProtection="1">
      <alignment horizontal="center" vertical="center"/>
    </xf>
    <xf numFmtId="39" fontId="9" fillId="0" borderId="0" xfId="0" quotePrefix="1" applyNumberFormat="1" applyFont="1" applyFill="1" applyBorder="1" applyAlignment="1" applyProtection="1">
      <alignment horizontal="center" vertical="center"/>
    </xf>
    <xf numFmtId="39" fontId="9" fillId="0" borderId="0" xfId="0" applyNumberFormat="1" applyFont="1" applyFill="1" applyBorder="1" applyAlignment="1" applyProtection="1">
      <alignment horizontal="center" vertical="center"/>
    </xf>
    <xf numFmtId="39" fontId="9" fillId="0" borderId="16" xfId="0" applyNumberFormat="1" applyFont="1" applyFill="1" applyBorder="1" applyAlignment="1" applyProtection="1">
      <alignment horizontal="center" vertical="center"/>
    </xf>
    <xf numFmtId="39" fontId="25" fillId="0" borderId="44" xfId="0" quotePrefix="1" applyNumberFormat="1" applyFont="1" applyFill="1" applyBorder="1" applyAlignment="1" applyProtection="1">
      <alignment horizontal="center" vertical="center" wrapText="1"/>
      <protection locked="0"/>
    </xf>
    <xf numFmtId="7" fontId="21" fillId="0" borderId="24" xfId="0" applyNumberFormat="1" applyFont="1" applyFill="1" applyBorder="1" applyAlignment="1" applyProtection="1">
      <alignment horizontal="center" vertical="center" wrapText="1"/>
      <protection locked="0"/>
    </xf>
    <xf numFmtId="39" fontId="25" fillId="0" borderId="24" xfId="0" quotePrefix="1" applyNumberFormat="1" applyFont="1" applyFill="1" applyBorder="1" applyAlignment="1" applyProtection="1">
      <alignment horizontal="center" vertical="center" wrapText="1"/>
      <protection locked="0"/>
    </xf>
    <xf numFmtId="39" fontId="25" fillId="0" borderId="44" xfId="0" applyNumberFormat="1" applyFont="1" applyFill="1" applyBorder="1" applyAlignment="1" applyProtection="1">
      <alignment horizontal="center" vertical="center" wrapText="1"/>
      <protection locked="0"/>
    </xf>
    <xf numFmtId="39" fontId="25" fillId="0" borderId="24" xfId="0" applyNumberFormat="1" applyFont="1" applyFill="1" applyBorder="1" applyAlignment="1" applyProtection="1">
      <alignment horizontal="center" vertical="center" wrapText="1"/>
      <protection locked="0"/>
    </xf>
    <xf numFmtId="39" fontId="9" fillId="0" borderId="45" xfId="0" applyNumberFormat="1" applyFont="1" applyFill="1" applyBorder="1" applyAlignment="1" applyProtection="1">
      <alignment horizontal="center" vertical="center" wrapText="1"/>
    </xf>
    <xf numFmtId="7" fontId="7" fillId="0" borderId="17" xfId="0" applyNumberFormat="1" applyFont="1" applyFill="1" applyBorder="1" applyAlignment="1" applyProtection="1">
      <alignment horizontal="center" vertical="center" wrapText="1"/>
    </xf>
    <xf numFmtId="39" fontId="14" fillId="0" borderId="46" xfId="0" applyNumberFormat="1" applyFont="1" applyFill="1" applyBorder="1" applyAlignment="1" applyProtection="1">
      <alignment horizontal="center" vertical="center"/>
    </xf>
    <xf numFmtId="39" fontId="14" fillId="0" borderId="23" xfId="0" applyNumberFormat="1" applyFont="1" applyFill="1" applyBorder="1" applyAlignment="1" applyProtection="1">
      <alignment horizontal="center" vertical="center"/>
    </xf>
    <xf numFmtId="39" fontId="9" fillId="0" borderId="44" xfId="0" quotePrefix="1" applyNumberFormat="1" applyFont="1" applyFill="1" applyBorder="1" applyAlignment="1" applyProtection="1">
      <alignment horizontal="center" vertical="center" wrapText="1"/>
    </xf>
    <xf numFmtId="39" fontId="9" fillId="0" borderId="24" xfId="0" quotePrefix="1" applyNumberFormat="1" applyFont="1" applyFill="1" applyBorder="1" applyAlignment="1" applyProtection="1">
      <alignment horizontal="center" vertical="center" wrapText="1"/>
    </xf>
    <xf numFmtId="39" fontId="19" fillId="0" borderId="44" xfId="0" quotePrefix="1" applyNumberFormat="1" applyFont="1" applyFill="1" applyBorder="1" applyAlignment="1" applyProtection="1">
      <alignment horizontal="center" vertical="center" wrapText="1"/>
      <protection locked="0"/>
    </xf>
    <xf numFmtId="39" fontId="19" fillId="0" borderId="24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47" xfId="0" applyNumberFormat="1" applyFont="1" applyFill="1" applyBorder="1" applyAlignment="1" applyProtection="1">
      <alignment horizontal="center" vertical="center"/>
      <protection locked="0"/>
    </xf>
    <xf numFmtId="49" fontId="25" fillId="0" borderId="48" xfId="0" applyNumberFormat="1" applyFont="1" applyFill="1" applyBorder="1" applyAlignment="1" applyProtection="1">
      <alignment horizontal="center" vertical="center"/>
      <protection locked="0"/>
    </xf>
    <xf numFmtId="49" fontId="25" fillId="0" borderId="49" xfId="0" applyNumberFormat="1" applyFont="1" applyFill="1" applyBorder="1" applyAlignment="1" applyProtection="1">
      <alignment horizontal="center" vertical="center"/>
      <protection locked="0"/>
    </xf>
    <xf numFmtId="49" fontId="25" fillId="0" borderId="47" xfId="0" quotePrefix="1" applyNumberFormat="1" applyFont="1" applyFill="1" applyBorder="1" applyAlignment="1" applyProtection="1">
      <alignment horizontal="center" vertical="center"/>
      <protection locked="0"/>
    </xf>
    <xf numFmtId="49" fontId="25" fillId="0" borderId="48" xfId="0" quotePrefix="1" applyNumberFormat="1" applyFont="1" applyFill="1" applyBorder="1" applyAlignment="1" applyProtection="1">
      <alignment horizontal="center" vertical="center"/>
      <protection locked="0"/>
    </xf>
    <xf numFmtId="49" fontId="25" fillId="0" borderId="49" xfId="0" quotePrefix="1" applyNumberFormat="1" applyFont="1" applyFill="1" applyBorder="1" applyAlignment="1" applyProtection="1">
      <alignment horizontal="center" vertical="center"/>
      <protection locked="0"/>
    </xf>
    <xf numFmtId="49" fontId="25" fillId="0" borderId="44" xfId="0" applyNumberFormat="1" applyFont="1" applyFill="1" applyBorder="1" applyAlignment="1" applyProtection="1">
      <alignment horizontal="center" vertical="center"/>
      <protection locked="0"/>
    </xf>
    <xf numFmtId="49" fontId="25" fillId="0" borderId="24" xfId="0" applyNumberFormat="1" applyFont="1" applyFill="1" applyBorder="1" applyAlignment="1" applyProtection="1">
      <alignment horizontal="center" vertical="center"/>
      <protection locked="0"/>
    </xf>
    <xf numFmtId="39" fontId="16" fillId="3" borderId="9" xfId="0" quotePrefix="1" applyNumberFormat="1" applyFont="1" applyFill="1" applyBorder="1" applyAlignment="1" applyProtection="1">
      <alignment horizontal="center" vertical="center"/>
      <protection locked="0"/>
    </xf>
    <xf numFmtId="39" fontId="9" fillId="3" borderId="12" xfId="0" quotePrefix="1" applyNumberFormat="1" applyFont="1" applyFill="1" applyBorder="1" applyAlignment="1" applyProtection="1">
      <alignment horizontal="center" vertical="center"/>
      <protection locked="0"/>
    </xf>
    <xf numFmtId="39" fontId="9" fillId="3" borderId="32" xfId="0" quotePrefix="1" applyNumberFormat="1" applyFont="1" applyFill="1" applyBorder="1" applyAlignment="1" applyProtection="1">
      <alignment horizontal="center" vertical="center"/>
      <protection locked="0"/>
    </xf>
    <xf numFmtId="39" fontId="9" fillId="3" borderId="10" xfId="0" quotePrefix="1" applyNumberFormat="1" applyFont="1" applyFill="1" applyBorder="1" applyAlignment="1" applyProtection="1">
      <alignment horizontal="center" vertical="center"/>
    </xf>
    <xf numFmtId="39" fontId="9" fillId="3" borderId="0" xfId="0" quotePrefix="1" applyNumberFormat="1" applyFont="1" applyFill="1" applyBorder="1" applyAlignment="1" applyProtection="1">
      <alignment horizontal="center" vertical="center"/>
    </xf>
    <xf numFmtId="39" fontId="9" fillId="3" borderId="16" xfId="0" quotePrefix="1" applyNumberFormat="1" applyFont="1" applyFill="1" applyBorder="1" applyAlignment="1" applyProtection="1">
      <alignment horizontal="center" vertical="center"/>
    </xf>
    <xf numFmtId="7" fontId="9" fillId="2" borderId="10" xfId="0" applyNumberFormat="1" applyFont="1" applyBorder="1" applyAlignment="1" applyProtection="1">
      <alignment horizontal="center" vertical="center"/>
    </xf>
    <xf numFmtId="7" fontId="9" fillId="2" borderId="0" xfId="0" applyNumberFormat="1" applyFont="1" applyBorder="1" applyAlignment="1" applyProtection="1">
      <alignment horizontal="center" vertical="center"/>
    </xf>
    <xf numFmtId="7" fontId="9" fillId="2" borderId="16" xfId="0" applyNumberFormat="1" applyFont="1" applyBorder="1" applyAlignment="1" applyProtection="1">
      <alignment horizontal="center" vertical="center"/>
    </xf>
    <xf numFmtId="7" fontId="9" fillId="2" borderId="9" xfId="0" applyNumberFormat="1" applyFont="1" applyBorder="1" applyAlignment="1" applyProtection="1">
      <alignment horizontal="center" vertical="center"/>
    </xf>
    <xf numFmtId="7" fontId="9" fillId="2" borderId="12" xfId="0" applyNumberFormat="1" applyFont="1" applyBorder="1" applyAlignment="1" applyProtection="1">
      <alignment horizontal="center" vertical="center"/>
    </xf>
    <xf numFmtId="7" fontId="9" fillId="2" borderId="32" xfId="0" applyNumberFormat="1" applyFont="1" applyBorder="1" applyAlignment="1" applyProtection="1">
      <alignment horizontal="center" vertical="center"/>
    </xf>
    <xf numFmtId="39" fontId="9" fillId="3" borderId="9" xfId="0" quotePrefix="1" applyNumberFormat="1" applyFont="1" applyFill="1" applyBorder="1" applyAlignment="1" applyProtection="1">
      <alignment horizontal="center" vertical="center"/>
      <protection locked="0"/>
    </xf>
  </cellXfs>
  <cellStyles count="15">
    <cellStyle name="Comma0" xfId="1"/>
    <cellStyle name="Currency" xfId="2" builtinId="4"/>
    <cellStyle name="Currency 2" xfId="3"/>
    <cellStyle name="Currency0" xfId="4"/>
    <cellStyle name="Date" xfId="5"/>
    <cellStyle name="Fixed" xfId="6"/>
    <cellStyle name="Heading 1 2" xfId="7"/>
    <cellStyle name="Heading 2 2" xfId="8"/>
    <cellStyle name="Normal" xfId="0" builtinId="0"/>
    <cellStyle name="Normal 2" xfId="9"/>
    <cellStyle name="Normal 3" xfId="10"/>
    <cellStyle name="Normal 4" xfId="11"/>
    <cellStyle name="Normal 5" xfId="12"/>
    <cellStyle name="Percent" xfId="13" builtinId="5"/>
    <cellStyle name="Total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1276802</xdr:colOff>
      <xdr:row>23</xdr:row>
      <xdr:rowOff>130174</xdr:rowOff>
    </xdr:from>
    <xdr:ext cx="7517947" cy="2343151"/>
    <xdr:sp macro="" textlink="">
      <xdr:nvSpPr>
        <xdr:cNvPr id="2" name="Rectangle 1"/>
        <xdr:cNvSpPr/>
      </xdr:nvSpPr>
      <xdr:spPr>
        <a:xfrm>
          <a:off x="1276802" y="5368924"/>
          <a:ext cx="7517947" cy="23431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16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bg1">
                <a:lumMod val="75000"/>
                <a:alpha val="57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5</xdr:col>
      <xdr:colOff>76199</xdr:colOff>
      <xdr:row>2</xdr:row>
      <xdr:rowOff>28576</xdr:rowOff>
    </xdr:from>
    <xdr:to>
      <xdr:col>5</xdr:col>
      <xdr:colOff>2879272</xdr:colOff>
      <xdr:row>4</xdr:row>
      <xdr:rowOff>219076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9513" y="496662"/>
          <a:ext cx="280307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5018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44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24848</xdr:colOff>
      <xdr:row>0</xdr:row>
      <xdr:rowOff>66261</xdr:rowOff>
    </xdr:from>
    <xdr:to>
      <xdr:col>6</xdr:col>
      <xdr:colOff>790975</xdr:colOff>
      <xdr:row>2</xdr:row>
      <xdr:rowOff>124239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935" y="66261"/>
          <a:ext cx="2107910" cy="42241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24849</xdr:colOff>
      <xdr:row>0</xdr:row>
      <xdr:rowOff>74543</xdr:rowOff>
    </xdr:from>
    <xdr:to>
      <xdr:col>6</xdr:col>
      <xdr:colOff>790976</xdr:colOff>
      <xdr:row>2</xdr:row>
      <xdr:rowOff>132521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936" y="74543"/>
          <a:ext cx="2107910" cy="42241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16566</xdr:colOff>
      <xdr:row>0</xdr:row>
      <xdr:rowOff>82826</xdr:rowOff>
    </xdr:from>
    <xdr:to>
      <xdr:col>6</xdr:col>
      <xdr:colOff>782693</xdr:colOff>
      <xdr:row>2</xdr:row>
      <xdr:rowOff>140804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653" y="82826"/>
          <a:ext cx="2107910" cy="42241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33131</xdr:colOff>
      <xdr:row>0</xdr:row>
      <xdr:rowOff>74545</xdr:rowOff>
    </xdr:from>
    <xdr:to>
      <xdr:col>6</xdr:col>
      <xdr:colOff>799258</xdr:colOff>
      <xdr:row>2</xdr:row>
      <xdr:rowOff>132523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218" y="74545"/>
          <a:ext cx="2107910" cy="42241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24849</xdr:colOff>
      <xdr:row>0</xdr:row>
      <xdr:rowOff>74545</xdr:rowOff>
    </xdr:from>
    <xdr:to>
      <xdr:col>6</xdr:col>
      <xdr:colOff>790976</xdr:colOff>
      <xdr:row>2</xdr:row>
      <xdr:rowOff>132523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936" y="74545"/>
          <a:ext cx="2107910" cy="42241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24848</xdr:colOff>
      <xdr:row>0</xdr:row>
      <xdr:rowOff>74543</xdr:rowOff>
    </xdr:from>
    <xdr:to>
      <xdr:col>6</xdr:col>
      <xdr:colOff>790975</xdr:colOff>
      <xdr:row>2</xdr:row>
      <xdr:rowOff>132521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935" y="74543"/>
          <a:ext cx="2107910" cy="42241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33131</xdr:colOff>
      <xdr:row>0</xdr:row>
      <xdr:rowOff>66261</xdr:rowOff>
    </xdr:from>
    <xdr:to>
      <xdr:col>6</xdr:col>
      <xdr:colOff>799258</xdr:colOff>
      <xdr:row>2</xdr:row>
      <xdr:rowOff>124239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218" y="66261"/>
          <a:ext cx="2107910" cy="42241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41413</xdr:colOff>
      <xdr:row>0</xdr:row>
      <xdr:rowOff>66261</xdr:rowOff>
    </xdr:from>
    <xdr:to>
      <xdr:col>6</xdr:col>
      <xdr:colOff>807540</xdr:colOff>
      <xdr:row>2</xdr:row>
      <xdr:rowOff>124239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66261"/>
          <a:ext cx="2107910" cy="422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245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41413</xdr:colOff>
      <xdr:row>0</xdr:row>
      <xdr:rowOff>66261</xdr:rowOff>
    </xdr:from>
    <xdr:to>
      <xdr:col>6</xdr:col>
      <xdr:colOff>807540</xdr:colOff>
      <xdr:row>2</xdr:row>
      <xdr:rowOff>124239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66261"/>
          <a:ext cx="2107910" cy="42241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33131</xdr:colOff>
      <xdr:row>0</xdr:row>
      <xdr:rowOff>57978</xdr:rowOff>
    </xdr:from>
    <xdr:to>
      <xdr:col>6</xdr:col>
      <xdr:colOff>799258</xdr:colOff>
      <xdr:row>2</xdr:row>
      <xdr:rowOff>115956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218" y="57978"/>
          <a:ext cx="2107910" cy="422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4506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4609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5121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5223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4711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4813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38100</xdr:rowOff>
    </xdr:from>
    <xdr:to>
      <xdr:col>13</xdr:col>
      <xdr:colOff>123825</xdr:colOff>
      <xdr:row>3</xdr:row>
      <xdr:rowOff>152400</xdr:rowOff>
    </xdr:to>
    <xdr:pic>
      <xdr:nvPicPr>
        <xdr:cNvPr id="4916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8100"/>
          <a:ext cx="3476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F61"/>
  <sheetViews>
    <sheetView view="pageLayout" zoomScaleNormal="85" zoomScaleSheetLayoutView="70" workbookViewId="0">
      <selection activeCell="F62" sqref="F62"/>
    </sheetView>
  </sheetViews>
  <sheetFormatPr defaultRowHeight="18" x14ac:dyDescent="0.25"/>
  <cols>
    <col min="1" max="1" width="16.54296875" style="236" customWidth="1"/>
    <col min="2" max="2" width="10.7265625" style="236" customWidth="1"/>
    <col min="3" max="3" width="17.6328125" style="236" customWidth="1"/>
    <col min="4" max="4" width="5.453125" style="236" customWidth="1"/>
    <col min="5" max="5" width="15.6328125" style="236" customWidth="1"/>
    <col min="6" max="6" width="28.36328125" style="236" customWidth="1"/>
    <col min="7" max="16384" width="8.7265625" style="236"/>
  </cols>
  <sheetData>
    <row r="1" spans="1:6" ht="18.75" thickBot="1" x14ac:dyDescent="0.3">
      <c r="A1" s="234"/>
      <c r="B1" s="234"/>
      <c r="C1" s="235"/>
      <c r="D1" s="234"/>
      <c r="E1" s="234"/>
      <c r="F1" s="234"/>
    </row>
    <row r="2" spans="1:6" x14ac:dyDescent="0.25">
      <c r="A2" s="259" t="s">
        <v>62</v>
      </c>
      <c r="B2" s="260"/>
      <c r="C2" s="265" t="s">
        <v>113</v>
      </c>
      <c r="D2" s="266"/>
      <c r="E2" s="267"/>
      <c r="F2" s="237"/>
    </row>
    <row r="3" spans="1:6" x14ac:dyDescent="0.25">
      <c r="A3" s="261"/>
      <c r="B3" s="262"/>
      <c r="C3" s="268" t="s">
        <v>61</v>
      </c>
      <c r="D3" s="269"/>
      <c r="E3" s="270"/>
      <c r="F3" s="238"/>
    </row>
    <row r="4" spans="1:6" x14ac:dyDescent="0.25">
      <c r="A4" s="261"/>
      <c r="B4" s="262"/>
      <c r="C4" s="261" t="s">
        <v>5</v>
      </c>
      <c r="D4" s="271"/>
      <c r="E4" s="262"/>
      <c r="F4" s="238"/>
    </row>
    <row r="5" spans="1:6" x14ac:dyDescent="0.25">
      <c r="A5" s="261"/>
      <c r="B5" s="262"/>
      <c r="C5" s="261" t="s">
        <v>60</v>
      </c>
      <c r="D5" s="271"/>
      <c r="E5" s="262"/>
      <c r="F5" s="238"/>
    </row>
    <row r="6" spans="1:6" ht="18.75" thickBot="1" x14ac:dyDescent="0.3">
      <c r="A6" s="263"/>
      <c r="B6" s="264"/>
      <c r="C6" s="263"/>
      <c r="D6" s="272"/>
      <c r="E6" s="264"/>
      <c r="F6" s="239"/>
    </row>
    <row r="7" spans="1:6" ht="18.75" thickBot="1" x14ac:dyDescent="0.3">
      <c r="A7" s="273" t="s">
        <v>171</v>
      </c>
      <c r="B7" s="274"/>
      <c r="C7" s="274"/>
      <c r="D7" s="274"/>
      <c r="E7" s="274"/>
      <c r="F7" s="275"/>
    </row>
    <row r="8" spans="1:6" ht="18.75" thickBot="1" x14ac:dyDescent="0.3">
      <c r="B8" s="240"/>
      <c r="C8" s="241"/>
      <c r="D8" s="244" t="s">
        <v>172</v>
      </c>
      <c r="E8" s="241"/>
      <c r="F8" s="242"/>
    </row>
    <row r="9" spans="1:6" ht="18.75" thickBot="1" x14ac:dyDescent="0.3">
      <c r="A9" s="252" t="s">
        <v>51</v>
      </c>
      <c r="B9" s="253"/>
      <c r="C9" s="254"/>
      <c r="D9" s="254"/>
      <c r="E9" s="254"/>
      <c r="F9" s="255"/>
    </row>
    <row r="10" spans="1:6" x14ac:dyDescent="0.25">
      <c r="A10" s="276" t="s">
        <v>64</v>
      </c>
      <c r="B10" s="277"/>
      <c r="C10" s="278" t="s">
        <v>65</v>
      </c>
      <c r="D10" s="279"/>
      <c r="E10" s="280"/>
      <c r="F10" s="145" t="s">
        <v>66</v>
      </c>
    </row>
    <row r="11" spans="1:6" x14ac:dyDescent="0.25">
      <c r="A11" s="110" t="s">
        <v>68</v>
      </c>
      <c r="B11" s="111"/>
      <c r="C11" s="256" t="str">
        <f>IF(ISTEXT('Task A'!B9), 'Task A'!B9, "")</f>
        <v>PRELIMINARY DESIGN (60%)</v>
      </c>
      <c r="D11" s="257"/>
      <c r="E11" s="258"/>
      <c r="F11" s="112">
        <f>'Task A'!N48</f>
        <v>19152.160424999998</v>
      </c>
    </row>
    <row r="12" spans="1:6" x14ac:dyDescent="0.25">
      <c r="A12" s="110" t="s">
        <v>69</v>
      </c>
      <c r="B12" s="111"/>
      <c r="C12" s="256" t="str">
        <f>IF(ISTEXT('Task B'!$B$9), 'Task B'!$B$9, "")</f>
        <v/>
      </c>
      <c r="D12" s="257"/>
      <c r="E12" s="258"/>
      <c r="F12" s="112">
        <f>'Task B'!N48</f>
        <v>0</v>
      </c>
    </row>
    <row r="13" spans="1:6" x14ac:dyDescent="0.25">
      <c r="A13" s="110" t="s">
        <v>70</v>
      </c>
      <c r="B13" s="111"/>
      <c r="C13" s="256" t="str">
        <f>IF(ISTEXT('Task C'!$B$9), 'Task C'!$B$9, "")</f>
        <v/>
      </c>
      <c r="D13" s="257"/>
      <c r="E13" s="258"/>
      <c r="F13" s="112">
        <f>'Task C'!N48</f>
        <v>0</v>
      </c>
    </row>
    <row r="14" spans="1:6" x14ac:dyDescent="0.25">
      <c r="A14" s="110" t="s">
        <v>71</v>
      </c>
      <c r="B14" s="111"/>
      <c r="C14" s="256" t="str">
        <f>IF(ISTEXT('Task D'!$B$9), 'Task D'!$B$9, "")</f>
        <v/>
      </c>
      <c r="D14" s="257"/>
      <c r="E14" s="258"/>
      <c r="F14" s="112">
        <f>'Task D'!N48</f>
        <v>0</v>
      </c>
    </row>
    <row r="15" spans="1:6" x14ac:dyDescent="0.25">
      <c r="A15" s="110" t="s">
        <v>72</v>
      </c>
      <c r="B15" s="111"/>
      <c r="C15" s="256" t="str">
        <f>IF(ISTEXT('Task E'!$B$9), 'Task E'!$B$9, "")</f>
        <v/>
      </c>
      <c r="D15" s="257"/>
      <c r="E15" s="258"/>
      <c r="F15" s="112">
        <f>'Task E'!N48</f>
        <v>0</v>
      </c>
    </row>
    <row r="16" spans="1:6" x14ac:dyDescent="0.25">
      <c r="A16" s="110" t="s">
        <v>73</v>
      </c>
      <c r="B16" s="111"/>
      <c r="C16" s="256" t="str">
        <f>IF(ISTEXT('Task F'!$B$9), 'Task F'!$B$9, "")</f>
        <v/>
      </c>
      <c r="D16" s="257"/>
      <c r="E16" s="258"/>
      <c r="F16" s="112">
        <f>'Task F'!N48</f>
        <v>0</v>
      </c>
    </row>
    <row r="17" spans="1:6" x14ac:dyDescent="0.25">
      <c r="A17" s="110" t="s">
        <v>74</v>
      </c>
      <c r="B17" s="111"/>
      <c r="C17" s="256" t="str">
        <f>IF(ISTEXT('Task G'!$B$9), 'Task G'!$B$9, "")</f>
        <v/>
      </c>
      <c r="D17" s="257"/>
      <c r="E17" s="258"/>
      <c r="F17" s="112">
        <f>'Task G'!N48</f>
        <v>0</v>
      </c>
    </row>
    <row r="18" spans="1:6" x14ac:dyDescent="0.25">
      <c r="A18" s="110" t="s">
        <v>75</v>
      </c>
      <c r="B18" s="111"/>
      <c r="C18" s="256" t="str">
        <f>IF(ISTEXT('Task H'!$B$9), 'Task H'!$B$9, "")</f>
        <v/>
      </c>
      <c r="D18" s="257"/>
      <c r="E18" s="258"/>
      <c r="F18" s="112">
        <f>'Task H'!N48</f>
        <v>0</v>
      </c>
    </row>
    <row r="19" spans="1:6" x14ac:dyDescent="0.25">
      <c r="A19" s="110" t="s">
        <v>76</v>
      </c>
      <c r="B19" s="111"/>
      <c r="C19" s="256" t="str">
        <f>IF(ISTEXT('Task I'!$B$9), 'Task I'!$B$9, "")</f>
        <v/>
      </c>
      <c r="D19" s="257"/>
      <c r="E19" s="258"/>
      <c r="F19" s="112">
        <f>'Task I'!N48</f>
        <v>0</v>
      </c>
    </row>
    <row r="20" spans="1:6" x14ac:dyDescent="0.25">
      <c r="A20" s="110" t="s">
        <v>77</v>
      </c>
      <c r="B20" s="111"/>
      <c r="C20" s="256" t="str">
        <f>IF(ISTEXT('Task J'!$B$9), 'Task J'!$B$9, "")</f>
        <v/>
      </c>
      <c r="D20" s="257"/>
      <c r="E20" s="258"/>
      <c r="F20" s="112">
        <f>'Task J'!N48</f>
        <v>0</v>
      </c>
    </row>
    <row r="21" spans="1:6" ht="18.75" thickBot="1" x14ac:dyDescent="0.3">
      <c r="A21" s="124"/>
      <c r="B21" s="125"/>
      <c r="C21" s="126"/>
      <c r="D21" s="127"/>
      <c r="E21" s="162" t="s">
        <v>99</v>
      </c>
      <c r="F21" s="163">
        <f>SUM(F11:F20)</f>
        <v>19152.160424999998</v>
      </c>
    </row>
    <row r="22" spans="1:6" ht="18.75" thickBot="1" x14ac:dyDescent="0.3">
      <c r="A22" s="118"/>
      <c r="B22" s="119"/>
      <c r="C22" s="119"/>
      <c r="D22" s="120"/>
      <c r="E22" s="120"/>
      <c r="F22" s="121"/>
    </row>
    <row r="23" spans="1:6" ht="18.75" thickBot="1" x14ac:dyDescent="0.3">
      <c r="A23" s="252" t="s">
        <v>52</v>
      </c>
      <c r="B23" s="253"/>
      <c r="C23" s="254"/>
      <c r="D23" s="254"/>
      <c r="E23" s="254"/>
      <c r="F23" s="255"/>
    </row>
    <row r="24" spans="1:6" x14ac:dyDescent="0.25">
      <c r="A24" s="144"/>
      <c r="B24" s="115"/>
      <c r="C24" s="233"/>
      <c r="D24" s="116"/>
      <c r="E24" s="116"/>
      <c r="F24" s="145"/>
    </row>
    <row r="25" spans="1:6" x14ac:dyDescent="0.25">
      <c r="A25" s="110" t="s">
        <v>78</v>
      </c>
      <c r="B25" s="111"/>
      <c r="C25" s="249" t="str">
        <f>IF(ISTEXT('Expense A'!$A$6), 'Expense A'!$A$6, "")</f>
        <v>PRELIMINARY DESIGN 60%</v>
      </c>
      <c r="D25" s="250"/>
      <c r="E25" s="251"/>
      <c r="F25" s="112">
        <f>'Expense A'!G50</f>
        <v>98</v>
      </c>
    </row>
    <row r="26" spans="1:6" x14ac:dyDescent="0.25">
      <c r="A26" s="110" t="s">
        <v>79</v>
      </c>
      <c r="B26" s="111"/>
      <c r="C26" s="249" t="str">
        <f>IF(ISTEXT('Expense B'!$A$6), 'Expense B'!$A$6, "")</f>
        <v/>
      </c>
      <c r="D26" s="250"/>
      <c r="E26" s="251"/>
      <c r="F26" s="112">
        <f>'Expense B'!G50</f>
        <v>0</v>
      </c>
    </row>
    <row r="27" spans="1:6" x14ac:dyDescent="0.25">
      <c r="A27" s="110" t="s">
        <v>80</v>
      </c>
      <c r="B27" s="111"/>
      <c r="C27" s="249" t="str">
        <f>IF(ISTEXT('Expense C'!$A$6), 'Expense C'!$A$6, "")</f>
        <v/>
      </c>
      <c r="D27" s="250"/>
      <c r="E27" s="251"/>
      <c r="F27" s="112">
        <f>'Expense C'!G50</f>
        <v>0</v>
      </c>
    </row>
    <row r="28" spans="1:6" x14ac:dyDescent="0.25">
      <c r="A28" s="110" t="s">
        <v>81</v>
      </c>
      <c r="B28" s="111"/>
      <c r="C28" s="249" t="str">
        <f>IF(ISTEXT('Expense D'!$A$6), 'Expense D'!$A$6, "")</f>
        <v/>
      </c>
      <c r="D28" s="250"/>
      <c r="E28" s="251"/>
      <c r="F28" s="112">
        <f>'Expense D'!G50</f>
        <v>0</v>
      </c>
    </row>
    <row r="29" spans="1:6" x14ac:dyDescent="0.25">
      <c r="A29" s="110" t="s">
        <v>82</v>
      </c>
      <c r="B29" s="111"/>
      <c r="C29" s="249" t="str">
        <f>IF(ISTEXT('Expense E'!$A$6), 'Expense E'!$A$6, "")</f>
        <v/>
      </c>
      <c r="D29" s="250"/>
      <c r="E29" s="251"/>
      <c r="F29" s="112">
        <f>'Expense E'!G50</f>
        <v>0</v>
      </c>
    </row>
    <row r="30" spans="1:6" x14ac:dyDescent="0.25">
      <c r="A30" s="110" t="s">
        <v>83</v>
      </c>
      <c r="B30" s="111"/>
      <c r="C30" s="249" t="str">
        <f>IF(ISTEXT('Expense F'!$A$6), 'Expense F'!$A$6, "")</f>
        <v/>
      </c>
      <c r="D30" s="250"/>
      <c r="E30" s="251"/>
      <c r="F30" s="112">
        <f>'Expense F'!G50</f>
        <v>0</v>
      </c>
    </row>
    <row r="31" spans="1:6" x14ac:dyDescent="0.25">
      <c r="A31" s="110" t="s">
        <v>84</v>
      </c>
      <c r="B31" s="111"/>
      <c r="C31" s="249" t="str">
        <f>IF(ISTEXT('Expense G'!$A$6), 'Expense G'!$A$6, "")</f>
        <v/>
      </c>
      <c r="D31" s="250"/>
      <c r="E31" s="251"/>
      <c r="F31" s="112">
        <f>'Expense G'!G50</f>
        <v>0</v>
      </c>
    </row>
    <row r="32" spans="1:6" x14ac:dyDescent="0.25">
      <c r="A32" s="110" t="s">
        <v>85</v>
      </c>
      <c r="B32" s="111"/>
      <c r="C32" s="249" t="str">
        <f>IF(ISTEXT('Expense H'!$A$6), 'Expense H'!$A$6, "")</f>
        <v/>
      </c>
      <c r="D32" s="250"/>
      <c r="E32" s="251"/>
      <c r="F32" s="112">
        <f>'Expense H'!G50</f>
        <v>0</v>
      </c>
    </row>
    <row r="33" spans="1:6" x14ac:dyDescent="0.25">
      <c r="A33" s="110" t="s">
        <v>86</v>
      </c>
      <c r="B33" s="111"/>
      <c r="C33" s="249" t="str">
        <f>IF(ISTEXT('Expense I'!$A$6), 'Expense I'!$A$6, "")</f>
        <v/>
      </c>
      <c r="D33" s="250"/>
      <c r="E33" s="251"/>
      <c r="F33" s="112">
        <f>'Expense I'!G50</f>
        <v>0</v>
      </c>
    </row>
    <row r="34" spans="1:6" x14ac:dyDescent="0.25">
      <c r="A34" s="110" t="s">
        <v>87</v>
      </c>
      <c r="B34" s="111"/>
      <c r="C34" s="249" t="str">
        <f>IF(ISTEXT('Expense J'!$A$6), 'Expense J'!$A$6, "")</f>
        <v/>
      </c>
      <c r="D34" s="250"/>
      <c r="E34" s="251"/>
      <c r="F34" s="112">
        <f>'Expense J'!G50</f>
        <v>0</v>
      </c>
    </row>
    <row r="35" spans="1:6" ht="18.75" thickBot="1" x14ac:dyDescent="0.3">
      <c r="A35" s="164"/>
      <c r="B35" s="165"/>
      <c r="C35" s="166"/>
      <c r="D35" s="167"/>
      <c r="E35" s="168" t="s">
        <v>100</v>
      </c>
      <c r="F35" s="169">
        <f>SUM(F25:F34)</f>
        <v>98</v>
      </c>
    </row>
    <row r="36" spans="1:6" ht="18.75" thickBot="1" x14ac:dyDescent="0.3">
      <c r="A36" s="124"/>
      <c r="B36" s="125"/>
      <c r="C36" s="126"/>
      <c r="D36" s="127"/>
      <c r="E36" s="127"/>
      <c r="F36" s="128"/>
    </row>
    <row r="37" spans="1:6" ht="18.75" thickBot="1" x14ac:dyDescent="0.3">
      <c r="A37" s="252" t="s">
        <v>63</v>
      </c>
      <c r="B37" s="253"/>
      <c r="C37" s="254"/>
      <c r="D37" s="254"/>
      <c r="E37" s="254"/>
      <c r="F37" s="255"/>
    </row>
    <row r="38" spans="1:6" x14ac:dyDescent="0.25">
      <c r="A38" s="114"/>
      <c r="B38" s="115"/>
      <c r="C38" s="116"/>
      <c r="D38" s="116"/>
      <c r="E38" s="116"/>
      <c r="F38" s="117"/>
    </row>
    <row r="39" spans="1:6" x14ac:dyDescent="0.25">
      <c r="A39" s="135" t="s">
        <v>88</v>
      </c>
      <c r="B39" s="129" t="s">
        <v>50</v>
      </c>
      <c r="C39" s="130" t="s">
        <v>95</v>
      </c>
      <c r="D39" s="247" t="s">
        <v>94</v>
      </c>
      <c r="E39" s="248"/>
      <c r="F39" s="137">
        <v>0</v>
      </c>
    </row>
    <row r="40" spans="1:6" x14ac:dyDescent="0.25">
      <c r="A40" s="136" t="s">
        <v>89</v>
      </c>
      <c r="B40" s="129" t="s">
        <v>50</v>
      </c>
      <c r="C40" s="130" t="s">
        <v>95</v>
      </c>
      <c r="D40" s="247" t="s">
        <v>94</v>
      </c>
      <c r="E40" s="248"/>
      <c r="F40" s="138">
        <v>0</v>
      </c>
    </row>
    <row r="41" spans="1:6" x14ac:dyDescent="0.25">
      <c r="A41" s="135" t="s">
        <v>90</v>
      </c>
      <c r="B41" s="129" t="s">
        <v>50</v>
      </c>
      <c r="C41" s="130" t="s">
        <v>95</v>
      </c>
      <c r="D41" s="247" t="s">
        <v>94</v>
      </c>
      <c r="E41" s="248"/>
      <c r="F41" s="137">
        <v>0</v>
      </c>
    </row>
    <row r="42" spans="1:6" x14ac:dyDescent="0.25">
      <c r="A42" s="136" t="s">
        <v>91</v>
      </c>
      <c r="B42" s="129" t="s">
        <v>50</v>
      </c>
      <c r="C42" s="130" t="s">
        <v>95</v>
      </c>
      <c r="D42" s="247" t="s">
        <v>94</v>
      </c>
      <c r="E42" s="248"/>
      <c r="F42" s="138">
        <v>0</v>
      </c>
    </row>
    <row r="43" spans="1:6" x14ac:dyDescent="0.25">
      <c r="A43" s="135" t="s">
        <v>92</v>
      </c>
      <c r="B43" s="129" t="s">
        <v>50</v>
      </c>
      <c r="C43" s="130" t="s">
        <v>95</v>
      </c>
      <c r="D43" s="247" t="s">
        <v>94</v>
      </c>
      <c r="E43" s="248"/>
      <c r="F43" s="137">
        <v>0</v>
      </c>
    </row>
    <row r="44" spans="1:6" x14ac:dyDescent="0.25">
      <c r="A44" s="136" t="s">
        <v>93</v>
      </c>
      <c r="B44" s="129" t="s">
        <v>50</v>
      </c>
      <c r="C44" s="130" t="s">
        <v>95</v>
      </c>
      <c r="D44" s="247" t="s">
        <v>94</v>
      </c>
      <c r="E44" s="248"/>
      <c r="F44" s="138">
        <v>0</v>
      </c>
    </row>
    <row r="45" spans="1:6" x14ac:dyDescent="0.25">
      <c r="A45" s="136" t="s">
        <v>93</v>
      </c>
      <c r="B45" s="129" t="s">
        <v>50</v>
      </c>
      <c r="C45" s="130" t="s">
        <v>95</v>
      </c>
      <c r="D45" s="247" t="s">
        <v>94</v>
      </c>
      <c r="E45" s="248"/>
      <c r="F45" s="137">
        <v>0</v>
      </c>
    </row>
    <row r="46" spans="1:6" x14ac:dyDescent="0.25">
      <c r="A46" s="136" t="s">
        <v>93</v>
      </c>
      <c r="B46" s="129" t="s">
        <v>50</v>
      </c>
      <c r="C46" s="130" t="s">
        <v>95</v>
      </c>
      <c r="D46" s="247" t="s">
        <v>94</v>
      </c>
      <c r="E46" s="248"/>
      <c r="F46" s="138">
        <v>0</v>
      </c>
    </row>
    <row r="47" spans="1:6" x14ac:dyDescent="0.25">
      <c r="A47" s="136" t="s">
        <v>93</v>
      </c>
      <c r="B47" s="129" t="s">
        <v>50</v>
      </c>
      <c r="C47" s="130" t="s">
        <v>95</v>
      </c>
      <c r="D47" s="247" t="s">
        <v>94</v>
      </c>
      <c r="E47" s="248"/>
      <c r="F47" s="137">
        <v>0</v>
      </c>
    </row>
    <row r="48" spans="1:6" x14ac:dyDescent="0.25">
      <c r="A48" s="135" t="s">
        <v>93</v>
      </c>
      <c r="B48" s="129" t="s">
        <v>50</v>
      </c>
      <c r="C48" s="130" t="s">
        <v>95</v>
      </c>
      <c r="D48" s="247" t="s">
        <v>94</v>
      </c>
      <c r="E48" s="248"/>
      <c r="F48" s="137">
        <v>0</v>
      </c>
    </row>
    <row r="49" spans="1:6" ht="18.75" thickBot="1" x14ac:dyDescent="0.3">
      <c r="A49" s="164"/>
      <c r="B49" s="165"/>
      <c r="C49" s="166"/>
      <c r="D49" s="166"/>
      <c r="E49" s="168" t="s">
        <v>101</v>
      </c>
      <c r="F49" s="169">
        <f>SUM(F39:F48)</f>
        <v>0</v>
      </c>
    </row>
    <row r="50" spans="1:6" x14ac:dyDescent="0.25">
      <c r="A50" s="118"/>
      <c r="B50" s="119"/>
      <c r="C50" s="119"/>
      <c r="D50" s="119"/>
      <c r="E50" s="119"/>
      <c r="F50" s="121"/>
    </row>
    <row r="51" spans="1:6" ht="18.75" thickBot="1" x14ac:dyDescent="0.3">
      <c r="A51" s="118"/>
      <c r="B51" s="119"/>
      <c r="C51" s="119"/>
      <c r="D51" s="119"/>
      <c r="E51" s="119"/>
      <c r="F51" s="121"/>
    </row>
    <row r="52" spans="1:6" ht="18.75" thickBot="1" x14ac:dyDescent="0.3">
      <c r="A52" s="122" t="s">
        <v>98</v>
      </c>
      <c r="B52" s="123"/>
      <c r="C52" s="123"/>
      <c r="D52" s="131"/>
      <c r="E52" s="131"/>
      <c r="F52" s="132">
        <f>F21+F35+F49</f>
        <v>19250.160424999998</v>
      </c>
    </row>
    <row r="53" spans="1:6" x14ac:dyDescent="0.25">
      <c r="A53" s="149"/>
      <c r="B53" s="150"/>
      <c r="C53" s="150"/>
      <c r="D53" s="151"/>
      <c r="E53" s="151"/>
      <c r="F53" s="152"/>
    </row>
    <row r="54" spans="1:6" x14ac:dyDescent="0.25">
      <c r="A54" s="146"/>
      <c r="B54" s="147"/>
      <c r="C54" s="147"/>
      <c r="D54" s="147"/>
      <c r="E54" s="147"/>
      <c r="F54" s="148"/>
    </row>
    <row r="55" spans="1:6" x14ac:dyDescent="0.25">
      <c r="A55" s="156" t="s">
        <v>96</v>
      </c>
      <c r="B55" s="245" t="s">
        <v>104</v>
      </c>
      <c r="C55" s="246"/>
      <c r="D55" s="157"/>
      <c r="E55" s="158" t="s">
        <v>103</v>
      </c>
      <c r="F55" s="159" t="s">
        <v>107</v>
      </c>
    </row>
    <row r="56" spans="1:6" x14ac:dyDescent="0.25">
      <c r="A56" s="156" t="s">
        <v>102</v>
      </c>
      <c r="B56" s="245" t="s">
        <v>105</v>
      </c>
      <c r="C56" s="246"/>
      <c r="D56" s="157"/>
      <c r="E56" s="158" t="s">
        <v>102</v>
      </c>
      <c r="F56" s="159" t="s">
        <v>108</v>
      </c>
    </row>
    <row r="57" spans="1:6" x14ac:dyDescent="0.25">
      <c r="A57" s="156" t="s">
        <v>97</v>
      </c>
      <c r="B57" s="245" t="s">
        <v>109</v>
      </c>
      <c r="C57" s="246"/>
      <c r="D57" s="157"/>
      <c r="E57" s="158" t="s">
        <v>110</v>
      </c>
      <c r="F57" s="160" t="s">
        <v>111</v>
      </c>
    </row>
    <row r="58" spans="1:6" x14ac:dyDescent="0.25">
      <c r="A58" s="156" t="s">
        <v>44</v>
      </c>
      <c r="B58" s="245" t="s">
        <v>106</v>
      </c>
      <c r="C58" s="246"/>
      <c r="D58" s="157"/>
      <c r="E58" s="158" t="s">
        <v>114</v>
      </c>
      <c r="F58" s="160"/>
    </row>
    <row r="59" spans="1:6" ht="18.75" thickBot="1" x14ac:dyDescent="0.3">
      <c r="A59" s="153"/>
      <c r="B59" s="154"/>
      <c r="C59" s="154"/>
      <c r="D59" s="154"/>
      <c r="E59" s="154"/>
      <c r="F59" s="155"/>
    </row>
    <row r="60" spans="1:6" x14ac:dyDescent="0.25">
      <c r="A60" s="133"/>
      <c r="B60" s="133"/>
      <c r="C60" s="133"/>
      <c r="D60" s="133"/>
      <c r="E60" s="133"/>
      <c r="F60" s="133"/>
    </row>
    <row r="61" spans="1:6" x14ac:dyDescent="0.25">
      <c r="A61" s="134" t="s">
        <v>112</v>
      </c>
      <c r="B61" s="133"/>
      <c r="C61" s="133"/>
      <c r="D61" s="133"/>
      <c r="E61" s="133"/>
      <c r="F61" s="161" t="s">
        <v>173</v>
      </c>
    </row>
  </sheetData>
  <mergeCells count="45">
    <mergeCell ref="C13:E13"/>
    <mergeCell ref="A2:B6"/>
    <mergeCell ref="C2:E2"/>
    <mergeCell ref="C3:E3"/>
    <mergeCell ref="C4:E4"/>
    <mergeCell ref="C5:E6"/>
    <mergeCell ref="A7:F7"/>
    <mergeCell ref="A9:F9"/>
    <mergeCell ref="A10:B10"/>
    <mergeCell ref="C10:E10"/>
    <mergeCell ref="C11:E11"/>
    <mergeCell ref="C12:E12"/>
    <mergeCell ref="C28:E28"/>
    <mergeCell ref="C14:E14"/>
    <mergeCell ref="C15:E15"/>
    <mergeCell ref="C16:E16"/>
    <mergeCell ref="C17:E17"/>
    <mergeCell ref="C18:E18"/>
    <mergeCell ref="C19:E19"/>
    <mergeCell ref="C20:E20"/>
    <mergeCell ref="A23:F23"/>
    <mergeCell ref="C25:E25"/>
    <mergeCell ref="C26:E26"/>
    <mergeCell ref="C27:E27"/>
    <mergeCell ref="D43:E43"/>
    <mergeCell ref="C29:E29"/>
    <mergeCell ref="C30:E30"/>
    <mergeCell ref="C31:E31"/>
    <mergeCell ref="C32:E32"/>
    <mergeCell ref="C33:E33"/>
    <mergeCell ref="C34:E34"/>
    <mergeCell ref="A37:F37"/>
    <mergeCell ref="D39:E39"/>
    <mergeCell ref="D40:E40"/>
    <mergeCell ref="D41:E41"/>
    <mergeCell ref="D42:E42"/>
    <mergeCell ref="B56:C56"/>
    <mergeCell ref="B57:C57"/>
    <mergeCell ref="B58:C58"/>
    <mergeCell ref="D44:E44"/>
    <mergeCell ref="D45:E45"/>
    <mergeCell ref="D46:E46"/>
    <mergeCell ref="D47:E47"/>
    <mergeCell ref="D48:E48"/>
    <mergeCell ref="B55:C55"/>
  </mergeCells>
  <pageMargins left="0.7" right="0.7" top="0.75" bottom="0.75" header="0.3" footer="0.3"/>
  <pageSetup scale="6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11"/>
  <sheetViews>
    <sheetView view="pageBreakPreview" zoomScale="80" zoomScaleNormal="70" zoomScaleSheetLayoutView="80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167</v>
      </c>
      <c r="B9" s="321"/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22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22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">
      <c r="A12" s="183" t="s">
        <v>43</v>
      </c>
      <c r="B12" s="173"/>
      <c r="C12" s="174"/>
      <c r="D12" s="174"/>
      <c r="E12" s="175"/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0</v>
      </c>
      <c r="N12" s="182">
        <f>(C12*$C$37)+(D12*$D$37)+(E12*$E$37)+(F12*$F$37)+(G12*$G$37)+(H12*$H$37)+(I12*$I$37)+(J12*$J$37)+(K12*$K$37)+(L12*$L$37)</f>
        <v>0</v>
      </c>
      <c r="O12" s="219"/>
    </row>
    <row r="13" spans="1:15" s="213" customFormat="1" ht="15.75" customHeight="1" x14ac:dyDescent="0.2">
      <c r="A13" s="183" t="s">
        <v>43</v>
      </c>
      <c r="B13" s="173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80">
        <f t="shared" si="0"/>
        <v>0</v>
      </c>
      <c r="N13" s="182">
        <f t="shared" ref="N13:N35" si="1">(C13*$C$37)+(D13*$D$37)+(E13*$E$37)+(F13*$F$37)+(G13*$G$37)+(H13*$H$37)+(I13*$I$37)+(J13*$J$37)+(K13*$K$37)+(L13*$L$37)</f>
        <v>0</v>
      </c>
      <c r="O13" s="219"/>
    </row>
    <row r="14" spans="1:15" s="213" customFormat="1" ht="15.75" customHeight="1" x14ac:dyDescent="0.2">
      <c r="A14" s="183" t="s">
        <v>43</v>
      </c>
      <c r="B14" s="173"/>
      <c r="C14" s="174"/>
      <c r="D14" s="174"/>
      <c r="E14" s="175"/>
      <c r="F14" s="175"/>
      <c r="G14" s="175"/>
      <c r="H14" s="175"/>
      <c r="I14" s="175"/>
      <c r="J14" s="176"/>
      <c r="K14" s="176"/>
      <c r="L14" s="176"/>
      <c r="M14" s="180">
        <f t="shared" si="0"/>
        <v>0</v>
      </c>
      <c r="N14" s="182">
        <f t="shared" si="1"/>
        <v>0</v>
      </c>
      <c r="O14" s="219"/>
    </row>
    <row r="15" spans="1:15" s="213" customFormat="1" ht="15.75" customHeight="1" x14ac:dyDescent="0.2">
      <c r="A15" s="183" t="s">
        <v>43</v>
      </c>
      <c r="B15" s="173"/>
      <c r="C15" s="174"/>
      <c r="D15" s="174"/>
      <c r="E15" s="175"/>
      <c r="F15" s="175"/>
      <c r="G15" s="175"/>
      <c r="H15" s="175"/>
      <c r="I15" s="175"/>
      <c r="J15" s="176"/>
      <c r="K15" s="176"/>
      <c r="L15" s="176"/>
      <c r="M15" s="180">
        <f t="shared" si="0"/>
        <v>0</v>
      </c>
      <c r="N15" s="182">
        <f t="shared" si="1"/>
        <v>0</v>
      </c>
      <c r="O15" s="219"/>
    </row>
    <row r="16" spans="1:15" s="213" customFormat="1" ht="15.75" customHeight="1" x14ac:dyDescent="0.2">
      <c r="A16" s="183" t="s">
        <v>43</v>
      </c>
      <c r="B16" s="177"/>
      <c r="C16" s="174"/>
      <c r="D16" s="174"/>
      <c r="E16" s="175"/>
      <c r="F16" s="175"/>
      <c r="G16" s="175"/>
      <c r="H16" s="175"/>
      <c r="I16" s="175"/>
      <c r="J16" s="176"/>
      <c r="K16" s="176"/>
      <c r="L16" s="176"/>
      <c r="M16" s="180">
        <f t="shared" si="0"/>
        <v>0</v>
      </c>
      <c r="N16" s="182">
        <f t="shared" si="1"/>
        <v>0</v>
      </c>
      <c r="O16" s="219"/>
    </row>
    <row r="17" spans="1:15" s="213" customFormat="1" ht="15.75" customHeight="1" x14ac:dyDescent="0.2">
      <c r="A17" s="183" t="s">
        <v>43</v>
      </c>
      <c r="B17" s="173"/>
      <c r="C17" s="174"/>
      <c r="D17" s="174"/>
      <c r="E17" s="175"/>
      <c r="F17" s="175"/>
      <c r="G17" s="175"/>
      <c r="H17" s="175"/>
      <c r="I17" s="175"/>
      <c r="J17" s="176"/>
      <c r="K17" s="176"/>
      <c r="L17" s="176"/>
      <c r="M17" s="180">
        <f t="shared" si="0"/>
        <v>0</v>
      </c>
      <c r="N17" s="182">
        <f t="shared" si="1"/>
        <v>0</v>
      </c>
      <c r="O17" s="219"/>
    </row>
    <row r="18" spans="1:15" s="213" customFormat="1" ht="15.75" customHeight="1" x14ac:dyDescent="0.2">
      <c r="A18" s="183" t="s">
        <v>43</v>
      </c>
      <c r="B18" s="177"/>
      <c r="C18" s="174"/>
      <c r="D18" s="174"/>
      <c r="E18" s="175"/>
      <c r="F18" s="175"/>
      <c r="G18" s="175"/>
      <c r="H18" s="175"/>
      <c r="I18" s="175"/>
      <c r="J18" s="176"/>
      <c r="K18" s="176"/>
      <c r="L18" s="176"/>
      <c r="M18" s="180">
        <f t="shared" si="0"/>
        <v>0</v>
      </c>
      <c r="N18" s="182">
        <f t="shared" si="1"/>
        <v>0</v>
      </c>
      <c r="O18" s="219"/>
    </row>
    <row r="19" spans="1:15" s="213" customFormat="1" ht="15.75" customHeight="1" x14ac:dyDescent="0.2">
      <c r="A19" s="183" t="s">
        <v>43</v>
      </c>
      <c r="B19" s="177"/>
      <c r="C19" s="174"/>
      <c r="D19" s="174"/>
      <c r="E19" s="175"/>
      <c r="F19" s="175"/>
      <c r="G19" s="175"/>
      <c r="H19" s="175"/>
      <c r="I19" s="175"/>
      <c r="J19" s="176"/>
      <c r="K19" s="176"/>
      <c r="L19" s="176"/>
      <c r="M19" s="180">
        <f t="shared" si="0"/>
        <v>0</v>
      </c>
      <c r="N19" s="182">
        <f t="shared" si="1"/>
        <v>0</v>
      </c>
      <c r="O19" s="219"/>
    </row>
    <row r="20" spans="1:15" s="213" customFormat="1" ht="15.75" customHeight="1" x14ac:dyDescent="0.2">
      <c r="A20" s="183" t="s">
        <v>43</v>
      </c>
      <c r="B20" s="177"/>
      <c r="C20" s="174"/>
      <c r="D20" s="174"/>
      <c r="E20" s="175"/>
      <c r="F20" s="175"/>
      <c r="G20" s="175"/>
      <c r="H20" s="175"/>
      <c r="I20" s="175"/>
      <c r="J20" s="176"/>
      <c r="K20" s="176"/>
      <c r="L20" s="176"/>
      <c r="M20" s="180">
        <f t="shared" si="0"/>
        <v>0</v>
      </c>
      <c r="N20" s="182">
        <f t="shared" si="1"/>
        <v>0</v>
      </c>
      <c r="O20" s="219"/>
    </row>
    <row r="21" spans="1:15" s="213" customFormat="1" ht="15.75" customHeight="1" x14ac:dyDescent="0.2">
      <c r="A21" s="183" t="s">
        <v>43</v>
      </c>
      <c r="B21" s="177"/>
      <c r="C21" s="174"/>
      <c r="D21" s="174"/>
      <c r="E21" s="175"/>
      <c r="F21" s="175"/>
      <c r="G21" s="175"/>
      <c r="H21" s="175"/>
      <c r="I21" s="175"/>
      <c r="J21" s="176"/>
      <c r="K21" s="176"/>
      <c r="L21" s="176"/>
      <c r="M21" s="180">
        <f t="shared" si="0"/>
        <v>0</v>
      </c>
      <c r="N21" s="182">
        <f t="shared" si="1"/>
        <v>0</v>
      </c>
      <c r="O21" s="219"/>
    </row>
    <row r="22" spans="1:15" s="213" customFormat="1" ht="15.75" customHeight="1" x14ac:dyDescent="0.2">
      <c r="A22" s="183" t="s">
        <v>43</v>
      </c>
      <c r="B22" s="177"/>
      <c r="C22" s="174"/>
      <c r="D22" s="174"/>
      <c r="E22" s="175"/>
      <c r="F22" s="175"/>
      <c r="G22" s="175"/>
      <c r="H22" s="175"/>
      <c r="I22" s="175"/>
      <c r="J22" s="176"/>
      <c r="K22" s="176"/>
      <c r="L22" s="176"/>
      <c r="M22" s="180">
        <f t="shared" si="0"/>
        <v>0</v>
      </c>
      <c r="N22" s="182">
        <f t="shared" si="1"/>
        <v>0</v>
      </c>
      <c r="O22" s="219"/>
    </row>
    <row r="23" spans="1:15" s="213" customFormat="1" ht="15.75" customHeight="1" x14ac:dyDescent="0.2">
      <c r="A23" s="183" t="s">
        <v>43</v>
      </c>
      <c r="B23" s="177"/>
      <c r="C23" s="174"/>
      <c r="D23" s="174"/>
      <c r="E23" s="175"/>
      <c r="F23" s="175"/>
      <c r="G23" s="175"/>
      <c r="H23" s="175"/>
      <c r="I23" s="175"/>
      <c r="J23" s="176"/>
      <c r="K23" s="176"/>
      <c r="L23" s="176"/>
      <c r="M23" s="180">
        <f t="shared" si="0"/>
        <v>0</v>
      </c>
      <c r="N23" s="182">
        <f t="shared" si="1"/>
        <v>0</v>
      </c>
      <c r="O23" s="219"/>
    </row>
    <row r="24" spans="1:15" s="213" customFormat="1" ht="15.75" customHeight="1" x14ac:dyDescent="0.2">
      <c r="A24" s="183" t="s">
        <v>43</v>
      </c>
      <c r="B24" s="177"/>
      <c r="C24" s="174"/>
      <c r="D24" s="174"/>
      <c r="E24" s="175"/>
      <c r="F24" s="175"/>
      <c r="G24" s="175"/>
      <c r="H24" s="175"/>
      <c r="I24" s="175"/>
      <c r="J24" s="176"/>
      <c r="K24" s="176"/>
      <c r="L24" s="176"/>
      <c r="M24" s="180">
        <f t="shared" si="0"/>
        <v>0</v>
      </c>
      <c r="N24" s="182">
        <f t="shared" si="1"/>
        <v>0</v>
      </c>
      <c r="O24" s="219"/>
    </row>
    <row r="25" spans="1:15" s="213" customFormat="1" ht="15.75" customHeight="1" x14ac:dyDescent="0.2">
      <c r="A25" s="183" t="s">
        <v>43</v>
      </c>
      <c r="B25" s="177"/>
      <c r="C25" s="178"/>
      <c r="D25" s="178"/>
      <c r="E25" s="176"/>
      <c r="F25" s="176"/>
      <c r="G25" s="176"/>
      <c r="H25" s="176"/>
      <c r="I25" s="176"/>
      <c r="J25" s="176"/>
      <c r="K25" s="176"/>
      <c r="L25" s="176"/>
      <c r="M25" s="180">
        <f t="shared" si="0"/>
        <v>0</v>
      </c>
      <c r="N25" s="182">
        <f t="shared" si="1"/>
        <v>0</v>
      </c>
      <c r="O25" s="219"/>
    </row>
    <row r="26" spans="1:15" s="213" customFormat="1" ht="15.75" customHeight="1" x14ac:dyDescent="0.2">
      <c r="A26" s="183" t="s">
        <v>43</v>
      </c>
      <c r="B26" s="177"/>
      <c r="C26" s="178"/>
      <c r="D26" s="178"/>
      <c r="E26" s="176"/>
      <c r="F26" s="176"/>
      <c r="G26" s="176"/>
      <c r="H26" s="176"/>
      <c r="I26" s="176"/>
      <c r="J26" s="176"/>
      <c r="K26" s="176"/>
      <c r="L26" s="176"/>
      <c r="M26" s="180">
        <f t="shared" si="0"/>
        <v>0</v>
      </c>
      <c r="N26" s="182">
        <f t="shared" si="1"/>
        <v>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0</v>
      </c>
      <c r="D36" s="180">
        <f t="shared" si="2"/>
        <v>0</v>
      </c>
      <c r="E36" s="180">
        <f t="shared" si="2"/>
        <v>0</v>
      </c>
      <c r="F36" s="180">
        <f t="shared" si="2"/>
        <v>0</v>
      </c>
      <c r="G36" s="180">
        <f t="shared" si="2"/>
        <v>0</v>
      </c>
      <c r="H36" s="180">
        <f t="shared" si="2"/>
        <v>0</v>
      </c>
      <c r="I36" s="180">
        <f t="shared" si="2"/>
        <v>0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0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0</v>
      </c>
      <c r="D39" s="190">
        <f>D37*D36</f>
        <v>0</v>
      </c>
      <c r="E39" s="190">
        <f>E37*E36</f>
        <v>0</v>
      </c>
      <c r="F39" s="190">
        <f t="shared" ref="F39:L39" si="3">F37*F36</f>
        <v>0</v>
      </c>
      <c r="G39" s="190">
        <f t="shared" si="3"/>
        <v>0</v>
      </c>
      <c r="H39" s="190">
        <f t="shared" si="3"/>
        <v>0</v>
      </c>
      <c r="I39" s="190">
        <f t="shared" si="3"/>
        <v>0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0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0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0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0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0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0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A7:N7"/>
    <mergeCell ref="A9:A11"/>
    <mergeCell ref="B9:B11"/>
    <mergeCell ref="C9:C11"/>
    <mergeCell ref="D9:D11"/>
    <mergeCell ref="E9:E11"/>
    <mergeCell ref="M9:M11"/>
    <mergeCell ref="N9:N11"/>
    <mergeCell ref="G9:G11"/>
    <mergeCell ref="H9:H11"/>
    <mergeCell ref="I9:I11"/>
    <mergeCell ref="J9:J11"/>
    <mergeCell ref="K9:K11"/>
    <mergeCell ref="L9:L11"/>
    <mergeCell ref="F9:F11"/>
    <mergeCell ref="A1:D4"/>
    <mergeCell ref="E1:G1"/>
    <mergeCell ref="E2:G2"/>
    <mergeCell ref="E3:G4"/>
    <mergeCell ref="A5:N5"/>
  </mergeCells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11"/>
  <sheetViews>
    <sheetView tabSelected="1" view="pageBreakPreview" zoomScale="80" zoomScaleNormal="70" zoomScaleSheetLayoutView="80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168</v>
      </c>
      <c r="B9" s="321"/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22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22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">
      <c r="A12" s="183" t="s">
        <v>43</v>
      </c>
      <c r="B12" s="173"/>
      <c r="C12" s="174"/>
      <c r="D12" s="174"/>
      <c r="E12" s="175"/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0</v>
      </c>
      <c r="N12" s="182">
        <f>(C12*$C$37)+(D12*$D$37)+(E12*$E$37)+(F12*$F$37)+(G12*$G$37)+(H12*$H$37)+(I12*$I$37)+(J12*$J$37)+(K12*$K$37)+(L12*$L$37)</f>
        <v>0</v>
      </c>
      <c r="O12" s="219"/>
    </row>
    <row r="13" spans="1:15" s="213" customFormat="1" ht="15.75" customHeight="1" x14ac:dyDescent="0.2">
      <c r="A13" s="183" t="s">
        <v>43</v>
      </c>
      <c r="B13" s="173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80">
        <f t="shared" si="0"/>
        <v>0</v>
      </c>
      <c r="N13" s="182">
        <f t="shared" ref="N13:N35" si="1">(C13*$C$37)+(D13*$D$37)+(E13*$E$37)+(F13*$F$37)+(G13*$G$37)+(H13*$H$37)+(I13*$I$37)+(J13*$J$37)+(K13*$K$37)+(L13*$L$37)</f>
        <v>0</v>
      </c>
      <c r="O13" s="219"/>
    </row>
    <row r="14" spans="1:15" s="213" customFormat="1" ht="15.75" customHeight="1" x14ac:dyDescent="0.2">
      <c r="A14" s="183" t="s">
        <v>43</v>
      </c>
      <c r="B14" s="173"/>
      <c r="C14" s="174"/>
      <c r="D14" s="174"/>
      <c r="E14" s="175"/>
      <c r="F14" s="175"/>
      <c r="G14" s="175"/>
      <c r="H14" s="175"/>
      <c r="I14" s="175"/>
      <c r="J14" s="176"/>
      <c r="K14" s="176"/>
      <c r="L14" s="176"/>
      <c r="M14" s="180">
        <f t="shared" si="0"/>
        <v>0</v>
      </c>
      <c r="N14" s="182">
        <f t="shared" si="1"/>
        <v>0</v>
      </c>
      <c r="O14" s="219"/>
    </row>
    <row r="15" spans="1:15" s="213" customFormat="1" ht="15.75" customHeight="1" x14ac:dyDescent="0.2">
      <c r="A15" s="183" t="s">
        <v>43</v>
      </c>
      <c r="B15" s="173"/>
      <c r="C15" s="174"/>
      <c r="D15" s="174"/>
      <c r="E15" s="175"/>
      <c r="F15" s="175"/>
      <c r="G15" s="175"/>
      <c r="H15" s="175"/>
      <c r="I15" s="175"/>
      <c r="J15" s="176"/>
      <c r="K15" s="176"/>
      <c r="L15" s="176"/>
      <c r="M15" s="180">
        <f t="shared" si="0"/>
        <v>0</v>
      </c>
      <c r="N15" s="182">
        <f t="shared" si="1"/>
        <v>0</v>
      </c>
      <c r="O15" s="219"/>
    </row>
    <row r="16" spans="1:15" s="213" customFormat="1" ht="15.75" customHeight="1" x14ac:dyDescent="0.2">
      <c r="A16" s="183" t="s">
        <v>43</v>
      </c>
      <c r="B16" s="177"/>
      <c r="C16" s="174"/>
      <c r="D16" s="174"/>
      <c r="E16" s="175"/>
      <c r="F16" s="175"/>
      <c r="G16" s="175"/>
      <c r="H16" s="175"/>
      <c r="I16" s="175"/>
      <c r="J16" s="176"/>
      <c r="K16" s="176"/>
      <c r="L16" s="176"/>
      <c r="M16" s="180">
        <f t="shared" si="0"/>
        <v>0</v>
      </c>
      <c r="N16" s="182">
        <f t="shared" si="1"/>
        <v>0</v>
      </c>
      <c r="O16" s="219"/>
    </row>
    <row r="17" spans="1:15" s="213" customFormat="1" ht="15.75" customHeight="1" x14ac:dyDescent="0.2">
      <c r="A17" s="183" t="s">
        <v>43</v>
      </c>
      <c r="B17" s="173"/>
      <c r="C17" s="174"/>
      <c r="D17" s="174"/>
      <c r="E17" s="175"/>
      <c r="F17" s="175"/>
      <c r="G17" s="175"/>
      <c r="H17" s="175"/>
      <c r="I17" s="175"/>
      <c r="J17" s="176"/>
      <c r="K17" s="176"/>
      <c r="L17" s="176"/>
      <c r="M17" s="180">
        <f t="shared" si="0"/>
        <v>0</v>
      </c>
      <c r="N17" s="182">
        <f t="shared" si="1"/>
        <v>0</v>
      </c>
      <c r="O17" s="219"/>
    </row>
    <row r="18" spans="1:15" s="213" customFormat="1" ht="15.75" customHeight="1" x14ac:dyDescent="0.2">
      <c r="A18" s="183" t="s">
        <v>43</v>
      </c>
      <c r="B18" s="177"/>
      <c r="C18" s="174"/>
      <c r="D18" s="174"/>
      <c r="E18" s="175"/>
      <c r="F18" s="175"/>
      <c r="G18" s="175"/>
      <c r="H18" s="175"/>
      <c r="I18" s="175"/>
      <c r="J18" s="176"/>
      <c r="K18" s="176"/>
      <c r="L18" s="176"/>
      <c r="M18" s="180">
        <f t="shared" si="0"/>
        <v>0</v>
      </c>
      <c r="N18" s="182">
        <f t="shared" si="1"/>
        <v>0</v>
      </c>
      <c r="O18" s="219"/>
    </row>
    <row r="19" spans="1:15" s="213" customFormat="1" ht="15.75" customHeight="1" x14ac:dyDescent="0.2">
      <c r="A19" s="183" t="s">
        <v>43</v>
      </c>
      <c r="B19" s="177"/>
      <c r="C19" s="174"/>
      <c r="D19" s="174"/>
      <c r="E19" s="175"/>
      <c r="F19" s="175"/>
      <c r="G19" s="175"/>
      <c r="H19" s="175"/>
      <c r="I19" s="175"/>
      <c r="J19" s="176"/>
      <c r="K19" s="176"/>
      <c r="L19" s="176"/>
      <c r="M19" s="180">
        <f t="shared" si="0"/>
        <v>0</v>
      </c>
      <c r="N19" s="182">
        <f t="shared" si="1"/>
        <v>0</v>
      </c>
      <c r="O19" s="219"/>
    </row>
    <row r="20" spans="1:15" s="213" customFormat="1" ht="15.75" customHeight="1" x14ac:dyDescent="0.2">
      <c r="A20" s="183" t="s">
        <v>43</v>
      </c>
      <c r="B20" s="177"/>
      <c r="C20" s="174"/>
      <c r="D20" s="174"/>
      <c r="E20" s="175"/>
      <c r="F20" s="175"/>
      <c r="G20" s="175"/>
      <c r="H20" s="175"/>
      <c r="I20" s="175"/>
      <c r="J20" s="176"/>
      <c r="K20" s="176"/>
      <c r="L20" s="176"/>
      <c r="M20" s="180">
        <f t="shared" si="0"/>
        <v>0</v>
      </c>
      <c r="N20" s="182">
        <f t="shared" si="1"/>
        <v>0</v>
      </c>
      <c r="O20" s="219"/>
    </row>
    <row r="21" spans="1:15" s="213" customFormat="1" ht="15.75" customHeight="1" x14ac:dyDescent="0.2">
      <c r="A21" s="183" t="s">
        <v>43</v>
      </c>
      <c r="B21" s="177"/>
      <c r="C21" s="174"/>
      <c r="D21" s="174"/>
      <c r="E21" s="175"/>
      <c r="F21" s="175"/>
      <c r="G21" s="175"/>
      <c r="H21" s="175"/>
      <c r="I21" s="175"/>
      <c r="J21" s="176"/>
      <c r="K21" s="176"/>
      <c r="L21" s="176"/>
      <c r="M21" s="180">
        <f t="shared" si="0"/>
        <v>0</v>
      </c>
      <c r="N21" s="182">
        <f t="shared" si="1"/>
        <v>0</v>
      </c>
      <c r="O21" s="219"/>
    </row>
    <row r="22" spans="1:15" s="213" customFormat="1" ht="15.75" customHeight="1" x14ac:dyDescent="0.2">
      <c r="A22" s="183" t="s">
        <v>43</v>
      </c>
      <c r="B22" s="177"/>
      <c r="C22" s="174"/>
      <c r="D22" s="174"/>
      <c r="E22" s="175"/>
      <c r="F22" s="175"/>
      <c r="G22" s="175"/>
      <c r="H22" s="175"/>
      <c r="I22" s="175"/>
      <c r="J22" s="176"/>
      <c r="K22" s="176"/>
      <c r="L22" s="176"/>
      <c r="M22" s="180">
        <f t="shared" si="0"/>
        <v>0</v>
      </c>
      <c r="N22" s="182">
        <f t="shared" si="1"/>
        <v>0</v>
      </c>
      <c r="O22" s="219"/>
    </row>
    <row r="23" spans="1:15" s="213" customFormat="1" ht="15.75" customHeight="1" x14ac:dyDescent="0.2">
      <c r="A23" s="183" t="s">
        <v>43</v>
      </c>
      <c r="B23" s="177"/>
      <c r="C23" s="174"/>
      <c r="D23" s="174"/>
      <c r="E23" s="175"/>
      <c r="F23" s="175"/>
      <c r="G23" s="175"/>
      <c r="H23" s="175"/>
      <c r="I23" s="175"/>
      <c r="J23" s="176"/>
      <c r="K23" s="176"/>
      <c r="L23" s="176"/>
      <c r="M23" s="180">
        <f t="shared" si="0"/>
        <v>0</v>
      </c>
      <c r="N23" s="182">
        <f t="shared" si="1"/>
        <v>0</v>
      </c>
      <c r="O23" s="219"/>
    </row>
    <row r="24" spans="1:15" s="213" customFormat="1" ht="15.75" customHeight="1" x14ac:dyDescent="0.2">
      <c r="A24" s="183" t="s">
        <v>43</v>
      </c>
      <c r="B24" s="177"/>
      <c r="C24" s="174"/>
      <c r="D24" s="174"/>
      <c r="E24" s="175"/>
      <c r="F24" s="175"/>
      <c r="G24" s="175"/>
      <c r="H24" s="175"/>
      <c r="I24" s="175"/>
      <c r="J24" s="176"/>
      <c r="K24" s="176"/>
      <c r="L24" s="176"/>
      <c r="M24" s="180">
        <f t="shared" si="0"/>
        <v>0</v>
      </c>
      <c r="N24" s="182">
        <f t="shared" si="1"/>
        <v>0</v>
      </c>
      <c r="O24" s="219"/>
    </row>
    <row r="25" spans="1:15" s="213" customFormat="1" ht="15.75" customHeight="1" x14ac:dyDescent="0.2">
      <c r="A25" s="183" t="s">
        <v>43</v>
      </c>
      <c r="B25" s="177"/>
      <c r="C25" s="178"/>
      <c r="D25" s="178"/>
      <c r="E25" s="176"/>
      <c r="F25" s="176"/>
      <c r="G25" s="176"/>
      <c r="H25" s="176"/>
      <c r="I25" s="176"/>
      <c r="J25" s="176"/>
      <c r="K25" s="176"/>
      <c r="L25" s="176"/>
      <c r="M25" s="180">
        <f t="shared" si="0"/>
        <v>0</v>
      </c>
      <c r="N25" s="182">
        <f t="shared" si="1"/>
        <v>0</v>
      </c>
      <c r="O25" s="219"/>
    </row>
    <row r="26" spans="1:15" s="213" customFormat="1" ht="15.75" customHeight="1" x14ac:dyDescent="0.2">
      <c r="A26" s="183" t="s">
        <v>43</v>
      </c>
      <c r="B26" s="177"/>
      <c r="C26" s="178"/>
      <c r="D26" s="178"/>
      <c r="E26" s="176"/>
      <c r="F26" s="176"/>
      <c r="G26" s="176"/>
      <c r="H26" s="176"/>
      <c r="I26" s="176"/>
      <c r="J26" s="176"/>
      <c r="K26" s="176"/>
      <c r="L26" s="176"/>
      <c r="M26" s="180">
        <f t="shared" si="0"/>
        <v>0</v>
      </c>
      <c r="N26" s="182">
        <f t="shared" si="1"/>
        <v>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0</v>
      </c>
      <c r="D36" s="180">
        <f t="shared" si="2"/>
        <v>0</v>
      </c>
      <c r="E36" s="180">
        <f t="shared" si="2"/>
        <v>0</v>
      </c>
      <c r="F36" s="180">
        <f t="shared" si="2"/>
        <v>0</v>
      </c>
      <c r="G36" s="180">
        <f t="shared" si="2"/>
        <v>0</v>
      </c>
      <c r="H36" s="180">
        <f t="shared" si="2"/>
        <v>0</v>
      </c>
      <c r="I36" s="180">
        <f t="shared" si="2"/>
        <v>0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0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0</v>
      </c>
      <c r="D39" s="190">
        <f>D37*D36</f>
        <v>0</v>
      </c>
      <c r="E39" s="190">
        <f>E37*E36</f>
        <v>0</v>
      </c>
      <c r="F39" s="190">
        <f t="shared" ref="F39:L39" si="3">F37*F36</f>
        <v>0</v>
      </c>
      <c r="G39" s="190">
        <f t="shared" si="3"/>
        <v>0</v>
      </c>
      <c r="H39" s="190">
        <f t="shared" si="3"/>
        <v>0</v>
      </c>
      <c r="I39" s="190">
        <f t="shared" si="3"/>
        <v>0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0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0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0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0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0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0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A7:N7"/>
    <mergeCell ref="A9:A11"/>
    <mergeCell ref="B9:B11"/>
    <mergeCell ref="C9:C11"/>
    <mergeCell ref="D9:D11"/>
    <mergeCell ref="E9:E11"/>
    <mergeCell ref="M9:M11"/>
    <mergeCell ref="N9:N11"/>
    <mergeCell ref="G9:G11"/>
    <mergeCell ref="H9:H11"/>
    <mergeCell ref="I9:I11"/>
    <mergeCell ref="J9:J11"/>
    <mergeCell ref="K9:K11"/>
    <mergeCell ref="L9:L11"/>
    <mergeCell ref="F9:F11"/>
    <mergeCell ref="A1:D4"/>
    <mergeCell ref="E1:G1"/>
    <mergeCell ref="E2:G2"/>
    <mergeCell ref="E3:G4"/>
    <mergeCell ref="A5:N5"/>
  </mergeCells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70C0"/>
  </sheetPr>
  <dimension ref="A1:H52"/>
  <sheetViews>
    <sheetView view="pageBreakPreview" topLeftCell="A2" zoomScale="115" zoomScaleNormal="80" zoomScaleSheetLayoutView="115" workbookViewId="0">
      <selection activeCell="G4" sqref="G4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23" t="s">
        <v>169</v>
      </c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1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0"/>
      <c r="E23" s="141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200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8</v>
      </c>
      <c r="H25" s="40"/>
    </row>
    <row r="26" spans="1:8" ht="14.25" customHeight="1" x14ac:dyDescent="0.25">
      <c r="A26" s="70"/>
      <c r="B26" s="102">
        <v>400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40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2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40</v>
      </c>
      <c r="H31" s="40"/>
    </row>
    <row r="32" spans="1:8" ht="14.25" customHeight="1" thickBot="1" x14ac:dyDescent="0.3">
      <c r="A32" s="70"/>
      <c r="B32" s="102">
        <v>1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5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93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1</v>
      </c>
      <c r="C38" s="101" t="s">
        <v>49</v>
      </c>
      <c r="D38" s="100"/>
      <c r="E38" s="100" t="s">
        <v>30</v>
      </c>
      <c r="F38" s="107">
        <v>5</v>
      </c>
      <c r="G38" s="73">
        <f>F38*B38</f>
        <v>5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5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98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5:G5"/>
    <mergeCell ref="A1:B3"/>
    <mergeCell ref="C1:D1"/>
    <mergeCell ref="C2:D2"/>
    <mergeCell ref="C3:D3"/>
    <mergeCell ref="E1:G3"/>
  </mergeCells>
  <pageMargins left="0.7" right="0.7" top="0.75" bottom="0.75" header="0.3" footer="0.3"/>
  <pageSetup scale="98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H52"/>
  <sheetViews>
    <sheetView view="pageBreakPreview" zoomScale="115" zoomScaleNormal="80" zoomScaleSheetLayoutView="115" workbookViewId="0">
      <selection activeCell="G4" sqref="G4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35"/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0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3"/>
      <c r="E23" s="102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0</v>
      </c>
      <c r="H25" s="40"/>
    </row>
    <row r="26" spans="1:8" ht="14.25" customHeight="1" x14ac:dyDescent="0.25">
      <c r="A26" s="70"/>
      <c r="B26" s="102">
        <v>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0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0</v>
      </c>
      <c r="H31" s="40"/>
    </row>
    <row r="32" spans="1:8" ht="14.25" customHeight="1" thickBot="1" x14ac:dyDescent="0.3">
      <c r="A32" s="70"/>
      <c r="B32" s="102">
        <v>0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0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0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0</v>
      </c>
      <c r="C38" s="101" t="s">
        <v>49</v>
      </c>
      <c r="D38" s="100"/>
      <c r="E38" s="100" t="s">
        <v>30</v>
      </c>
      <c r="F38" s="107">
        <v>2</v>
      </c>
      <c r="G38" s="73">
        <f>F38*B38</f>
        <v>0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0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0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1:B3"/>
    <mergeCell ref="C1:D1"/>
    <mergeCell ref="E1:G3"/>
    <mergeCell ref="C2:D2"/>
    <mergeCell ref="C3:D3"/>
    <mergeCell ref="A5:G5"/>
  </mergeCells>
  <pageMargins left="0.7" right="0.7" top="0.75" bottom="0.75" header="0.3" footer="0.3"/>
  <pageSetup scale="97" orientation="portrait" verticalDpi="598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70C0"/>
  </sheetPr>
  <dimension ref="A1:H52"/>
  <sheetViews>
    <sheetView view="pageBreakPreview" zoomScale="115" zoomScaleNormal="80" zoomScaleSheetLayoutView="115" workbookViewId="0">
      <selection activeCell="G4" sqref="G4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35"/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0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3"/>
      <c r="E23" s="102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0</v>
      </c>
      <c r="H25" s="40"/>
    </row>
    <row r="26" spans="1:8" ht="14.25" customHeight="1" x14ac:dyDescent="0.25">
      <c r="A26" s="70"/>
      <c r="B26" s="102">
        <v>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0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0</v>
      </c>
      <c r="H31" s="40"/>
    </row>
    <row r="32" spans="1:8" ht="14.25" customHeight="1" thickBot="1" x14ac:dyDescent="0.3">
      <c r="A32" s="70"/>
      <c r="B32" s="102">
        <v>0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0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0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0</v>
      </c>
      <c r="C38" s="101" t="s">
        <v>49</v>
      </c>
      <c r="D38" s="100"/>
      <c r="E38" s="100" t="s">
        <v>30</v>
      </c>
      <c r="F38" s="107">
        <v>2</v>
      </c>
      <c r="G38" s="73">
        <f>F38*B38</f>
        <v>0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0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0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1:B3"/>
    <mergeCell ref="C1:D1"/>
    <mergeCell ref="E1:G3"/>
    <mergeCell ref="C2:D2"/>
    <mergeCell ref="C3:D3"/>
    <mergeCell ref="A5:G5"/>
  </mergeCells>
  <pageMargins left="0.7" right="0.7" top="0.75" bottom="0.75" header="0.3" footer="0.3"/>
  <pageSetup scale="97" orientation="portrait" verticalDpi="598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70C0"/>
  </sheetPr>
  <dimension ref="A1:H52"/>
  <sheetViews>
    <sheetView view="pageBreakPreview" zoomScale="115" zoomScaleNormal="80" zoomScaleSheetLayoutView="115" workbookViewId="0">
      <selection activeCell="G4" sqref="G4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35"/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0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3"/>
      <c r="E23" s="102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0</v>
      </c>
      <c r="H25" s="40"/>
    </row>
    <row r="26" spans="1:8" ht="14.25" customHeight="1" x14ac:dyDescent="0.25">
      <c r="A26" s="70"/>
      <c r="B26" s="102">
        <v>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0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0</v>
      </c>
      <c r="H31" s="40"/>
    </row>
    <row r="32" spans="1:8" ht="14.25" customHeight="1" thickBot="1" x14ac:dyDescent="0.3">
      <c r="A32" s="70"/>
      <c r="B32" s="102">
        <v>0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0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0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0</v>
      </c>
      <c r="C38" s="101" t="s">
        <v>49</v>
      </c>
      <c r="D38" s="100"/>
      <c r="E38" s="100" t="s">
        <v>30</v>
      </c>
      <c r="F38" s="107">
        <v>2</v>
      </c>
      <c r="G38" s="73">
        <f>F38*B38</f>
        <v>0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0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0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1:B3"/>
    <mergeCell ref="C1:D1"/>
    <mergeCell ref="E1:G3"/>
    <mergeCell ref="C2:D2"/>
    <mergeCell ref="C3:D3"/>
    <mergeCell ref="A5:G5"/>
  </mergeCells>
  <pageMargins left="0.7" right="0.7" top="0.75" bottom="0.75" header="0.3" footer="0.3"/>
  <pageSetup scale="97" orientation="portrait" verticalDpi="598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70C0"/>
  </sheetPr>
  <dimension ref="A1:H52"/>
  <sheetViews>
    <sheetView view="pageBreakPreview" zoomScale="115" zoomScaleNormal="80" zoomScaleSheetLayoutView="115" workbookViewId="0">
      <selection activeCell="G4" sqref="G4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35"/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0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3"/>
      <c r="E23" s="102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0</v>
      </c>
      <c r="H25" s="40"/>
    </row>
    <row r="26" spans="1:8" ht="14.25" customHeight="1" x14ac:dyDescent="0.25">
      <c r="A26" s="70"/>
      <c r="B26" s="102">
        <v>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0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0</v>
      </c>
      <c r="H31" s="40"/>
    </row>
    <row r="32" spans="1:8" ht="14.25" customHeight="1" thickBot="1" x14ac:dyDescent="0.3">
      <c r="A32" s="70"/>
      <c r="B32" s="102">
        <v>0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0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0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0</v>
      </c>
      <c r="C38" s="101" t="s">
        <v>49</v>
      </c>
      <c r="D38" s="100"/>
      <c r="E38" s="100" t="s">
        <v>30</v>
      </c>
      <c r="F38" s="107">
        <v>2</v>
      </c>
      <c r="G38" s="73">
        <f>F38*B38</f>
        <v>0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0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0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1:B3"/>
    <mergeCell ref="C1:D1"/>
    <mergeCell ref="E1:G3"/>
    <mergeCell ref="C2:D2"/>
    <mergeCell ref="C3:D3"/>
    <mergeCell ref="A5:G5"/>
  </mergeCells>
  <pageMargins left="0.7" right="0.7" top="0.75" bottom="0.75" header="0.3" footer="0.3"/>
  <pageSetup scale="97" orientation="portrait" verticalDpi="598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70C0"/>
  </sheetPr>
  <dimension ref="A1:H52"/>
  <sheetViews>
    <sheetView view="pageBreakPreview" zoomScale="115" zoomScaleNormal="80" zoomScaleSheetLayoutView="115" workbookViewId="0">
      <selection activeCell="G4" sqref="G4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35"/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0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3"/>
      <c r="E23" s="102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0</v>
      </c>
      <c r="H25" s="40"/>
    </row>
    <row r="26" spans="1:8" ht="14.25" customHeight="1" x14ac:dyDescent="0.25">
      <c r="A26" s="70"/>
      <c r="B26" s="102">
        <v>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0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0</v>
      </c>
      <c r="H31" s="40"/>
    </row>
    <row r="32" spans="1:8" ht="14.25" customHeight="1" thickBot="1" x14ac:dyDescent="0.3">
      <c r="A32" s="70"/>
      <c r="B32" s="102">
        <v>0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0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0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0</v>
      </c>
      <c r="C38" s="101" t="s">
        <v>49</v>
      </c>
      <c r="D38" s="100"/>
      <c r="E38" s="100" t="s">
        <v>30</v>
      </c>
      <c r="F38" s="107">
        <v>2</v>
      </c>
      <c r="G38" s="73">
        <f>F38*B38</f>
        <v>0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0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0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1:B3"/>
    <mergeCell ref="C1:D1"/>
    <mergeCell ref="E1:G3"/>
    <mergeCell ref="C2:D2"/>
    <mergeCell ref="C3:D3"/>
    <mergeCell ref="A5:G5"/>
  </mergeCells>
  <pageMargins left="0.7" right="0.7" top="0.75" bottom="0.75" header="0.3" footer="0.3"/>
  <pageSetup scale="97" orientation="portrait" verticalDpi="598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70C0"/>
  </sheetPr>
  <dimension ref="A1:H52"/>
  <sheetViews>
    <sheetView view="pageBreakPreview" zoomScale="115" zoomScaleNormal="80" zoomScaleSheetLayoutView="115" workbookViewId="0">
      <selection activeCell="G4" sqref="G4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35"/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0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3"/>
      <c r="E23" s="102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0</v>
      </c>
      <c r="H25" s="40"/>
    </row>
    <row r="26" spans="1:8" ht="14.25" customHeight="1" x14ac:dyDescent="0.25">
      <c r="A26" s="70"/>
      <c r="B26" s="102">
        <v>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0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0</v>
      </c>
      <c r="H31" s="40"/>
    </row>
    <row r="32" spans="1:8" ht="14.25" customHeight="1" thickBot="1" x14ac:dyDescent="0.3">
      <c r="A32" s="70"/>
      <c r="B32" s="102">
        <v>0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0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0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0</v>
      </c>
      <c r="C38" s="101" t="s">
        <v>49</v>
      </c>
      <c r="D38" s="100"/>
      <c r="E38" s="100" t="s">
        <v>30</v>
      </c>
      <c r="F38" s="107">
        <v>2</v>
      </c>
      <c r="G38" s="73">
        <f>F38*B38</f>
        <v>0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0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0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1:B3"/>
    <mergeCell ref="C1:D1"/>
    <mergeCell ref="E1:G3"/>
    <mergeCell ref="C2:D2"/>
    <mergeCell ref="C3:D3"/>
    <mergeCell ref="A5:G5"/>
  </mergeCells>
  <pageMargins left="0.7" right="0.7" top="0.75" bottom="0.75" header="0.3" footer="0.3"/>
  <pageSetup scale="97" orientation="portrait" verticalDpi="598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70C0"/>
  </sheetPr>
  <dimension ref="A1:H52"/>
  <sheetViews>
    <sheetView view="pageBreakPreview" zoomScale="115" zoomScaleNormal="80" zoomScaleSheetLayoutView="115" workbookViewId="0">
      <selection activeCell="G4" sqref="G4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35"/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0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3"/>
      <c r="E23" s="102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0</v>
      </c>
      <c r="H25" s="40"/>
    </row>
    <row r="26" spans="1:8" ht="14.25" customHeight="1" x14ac:dyDescent="0.25">
      <c r="A26" s="70"/>
      <c r="B26" s="102">
        <v>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0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0</v>
      </c>
      <c r="H31" s="40"/>
    </row>
    <row r="32" spans="1:8" ht="14.25" customHeight="1" thickBot="1" x14ac:dyDescent="0.3">
      <c r="A32" s="70"/>
      <c r="B32" s="102">
        <v>0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0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0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0</v>
      </c>
      <c r="C38" s="101" t="s">
        <v>49</v>
      </c>
      <c r="D38" s="100"/>
      <c r="E38" s="100" t="s">
        <v>30</v>
      </c>
      <c r="F38" s="107">
        <v>2</v>
      </c>
      <c r="G38" s="73">
        <f>F38*B38</f>
        <v>0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0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0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1:B3"/>
    <mergeCell ref="C1:D1"/>
    <mergeCell ref="E1:G3"/>
    <mergeCell ref="C2:D2"/>
    <mergeCell ref="C3:D3"/>
    <mergeCell ref="A5:G5"/>
  </mergeCells>
  <pageMargins left="0.7" right="0.7" top="0.75" bottom="0.75" header="0.3" footer="0.3"/>
  <pageSetup scale="97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O111"/>
  <sheetViews>
    <sheetView view="pageBreakPreview" topLeftCell="B1" zoomScale="85" zoomScaleNormal="70" zoomScaleSheetLayoutView="85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159</v>
      </c>
      <c r="B9" s="315" t="s">
        <v>116</v>
      </c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16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17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5">
      <c r="A12" s="181" t="s">
        <v>117</v>
      </c>
      <c r="B12" s="173" t="s">
        <v>132</v>
      </c>
      <c r="C12" s="174">
        <v>2</v>
      </c>
      <c r="D12" s="174"/>
      <c r="E12" s="175">
        <v>4</v>
      </c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6</v>
      </c>
      <c r="N12" s="182">
        <f>(C12*$C$37)+(D12*$D$37)+(E12*$E$37)+(F12*$F$37)+(G12*$G$37)+(H12*$H$37)+(I12*$I$37)+(J12*$J$37)+(K12*$K$37)+(L12*$L$37)</f>
        <v>260</v>
      </c>
      <c r="O12" s="219"/>
    </row>
    <row r="13" spans="1:15" s="213" customFormat="1" ht="15.75" customHeight="1" x14ac:dyDescent="0.25">
      <c r="A13" s="181" t="s">
        <v>118</v>
      </c>
      <c r="B13" s="173" t="s">
        <v>133</v>
      </c>
      <c r="C13" s="175"/>
      <c r="D13" s="175"/>
      <c r="E13" s="175">
        <v>8</v>
      </c>
      <c r="F13" s="175"/>
      <c r="G13" s="175">
        <v>8</v>
      </c>
      <c r="H13" s="175">
        <v>4</v>
      </c>
      <c r="I13" s="175"/>
      <c r="J13" s="176"/>
      <c r="K13" s="176"/>
      <c r="L13" s="176"/>
      <c r="M13" s="180">
        <f t="shared" si="0"/>
        <v>20</v>
      </c>
      <c r="N13" s="182">
        <f t="shared" ref="N13:N35" si="1">(C13*$C$37)+(D13*$D$37)+(E13*$E$37)+(F13*$F$37)+(G13*$G$37)+(H13*$H$37)+(I13*$I$37)+(J13*$J$37)+(K13*$K$37)+(L13*$L$37)</f>
        <v>668</v>
      </c>
      <c r="O13" s="219"/>
    </row>
    <row r="14" spans="1:15" s="213" customFormat="1" ht="15.75" customHeight="1" x14ac:dyDescent="0.25">
      <c r="A14" s="181" t="s">
        <v>119</v>
      </c>
      <c r="B14" s="173" t="s">
        <v>134</v>
      </c>
      <c r="C14" s="174"/>
      <c r="D14" s="174"/>
      <c r="E14" s="175">
        <v>2</v>
      </c>
      <c r="F14" s="175"/>
      <c r="G14" s="175">
        <v>2</v>
      </c>
      <c r="H14" s="175">
        <v>2</v>
      </c>
      <c r="I14" s="175"/>
      <c r="J14" s="176"/>
      <c r="K14" s="176"/>
      <c r="L14" s="176"/>
      <c r="M14" s="180">
        <f t="shared" si="0"/>
        <v>6</v>
      </c>
      <c r="N14" s="182">
        <f t="shared" si="1"/>
        <v>194</v>
      </c>
      <c r="O14" s="219"/>
    </row>
    <row r="15" spans="1:15" s="213" customFormat="1" ht="15.75" customHeight="1" x14ac:dyDescent="0.25">
      <c r="A15" s="181" t="s">
        <v>120</v>
      </c>
      <c r="B15" s="173" t="s">
        <v>135</v>
      </c>
      <c r="C15" s="174">
        <v>1</v>
      </c>
      <c r="D15" s="174"/>
      <c r="E15" s="175">
        <v>4</v>
      </c>
      <c r="F15" s="175"/>
      <c r="G15" s="175">
        <v>6</v>
      </c>
      <c r="H15" s="175">
        <v>6</v>
      </c>
      <c r="I15" s="175"/>
      <c r="J15" s="176"/>
      <c r="K15" s="176"/>
      <c r="L15" s="176"/>
      <c r="M15" s="180">
        <f t="shared" si="0"/>
        <v>17</v>
      </c>
      <c r="N15" s="182">
        <f t="shared" si="1"/>
        <v>552</v>
      </c>
      <c r="O15" s="219"/>
    </row>
    <row r="16" spans="1:15" s="213" customFormat="1" ht="15.75" customHeight="1" x14ac:dyDescent="0.25">
      <c r="A16" s="181" t="s">
        <v>121</v>
      </c>
      <c r="B16" s="177" t="s">
        <v>136</v>
      </c>
      <c r="C16" s="174">
        <v>1</v>
      </c>
      <c r="D16" s="174"/>
      <c r="E16" s="175">
        <v>4</v>
      </c>
      <c r="F16" s="175"/>
      <c r="G16" s="175">
        <v>8</v>
      </c>
      <c r="H16" s="175">
        <v>8</v>
      </c>
      <c r="I16" s="175"/>
      <c r="J16" s="176"/>
      <c r="K16" s="176"/>
      <c r="L16" s="176"/>
      <c r="M16" s="180">
        <f t="shared" si="0"/>
        <v>21</v>
      </c>
      <c r="N16" s="182">
        <f t="shared" si="1"/>
        <v>666</v>
      </c>
      <c r="O16" s="219"/>
    </row>
    <row r="17" spans="1:15" s="213" customFormat="1" ht="15.75" customHeight="1" x14ac:dyDescent="0.25">
      <c r="A17" s="181" t="s">
        <v>122</v>
      </c>
      <c r="B17" s="173" t="s">
        <v>137</v>
      </c>
      <c r="C17" s="174">
        <v>1</v>
      </c>
      <c r="D17" s="174"/>
      <c r="E17" s="175">
        <v>4</v>
      </c>
      <c r="F17" s="175"/>
      <c r="G17" s="175">
        <v>8</v>
      </c>
      <c r="H17" s="175">
        <v>8</v>
      </c>
      <c r="I17" s="175"/>
      <c r="J17" s="176"/>
      <c r="K17" s="176"/>
      <c r="L17" s="176"/>
      <c r="M17" s="180">
        <f t="shared" si="0"/>
        <v>21</v>
      </c>
      <c r="N17" s="182">
        <f t="shared" si="1"/>
        <v>666</v>
      </c>
      <c r="O17" s="219"/>
    </row>
    <row r="18" spans="1:15" s="213" customFormat="1" ht="15.75" customHeight="1" x14ac:dyDescent="0.25">
      <c r="A18" s="181" t="s">
        <v>123</v>
      </c>
      <c r="B18" s="177" t="s">
        <v>138</v>
      </c>
      <c r="C18" s="174">
        <v>1</v>
      </c>
      <c r="D18" s="174"/>
      <c r="E18" s="175">
        <v>4</v>
      </c>
      <c r="F18" s="175"/>
      <c r="G18" s="175">
        <v>8</v>
      </c>
      <c r="H18" s="175">
        <v>8</v>
      </c>
      <c r="I18" s="175"/>
      <c r="J18" s="176"/>
      <c r="K18" s="176"/>
      <c r="L18" s="176"/>
      <c r="M18" s="180">
        <f t="shared" si="0"/>
        <v>21</v>
      </c>
      <c r="N18" s="182">
        <f t="shared" si="1"/>
        <v>666</v>
      </c>
      <c r="O18" s="219"/>
    </row>
    <row r="19" spans="1:15" s="213" customFormat="1" ht="15.75" customHeight="1" x14ac:dyDescent="0.25">
      <c r="A19" s="181" t="s">
        <v>124</v>
      </c>
      <c r="B19" s="177" t="s">
        <v>139</v>
      </c>
      <c r="C19" s="174">
        <v>2</v>
      </c>
      <c r="D19" s="174"/>
      <c r="E19" s="175">
        <v>4</v>
      </c>
      <c r="F19" s="175"/>
      <c r="G19" s="175">
        <v>6</v>
      </c>
      <c r="H19" s="175">
        <v>6</v>
      </c>
      <c r="I19" s="175"/>
      <c r="J19" s="176"/>
      <c r="K19" s="176"/>
      <c r="L19" s="176"/>
      <c r="M19" s="180">
        <f t="shared" si="0"/>
        <v>18</v>
      </c>
      <c r="N19" s="182">
        <f t="shared" si="1"/>
        <v>602</v>
      </c>
      <c r="O19" s="219"/>
    </row>
    <row r="20" spans="1:15" s="213" customFormat="1" ht="15.75" customHeight="1" x14ac:dyDescent="0.25">
      <c r="A20" s="181" t="s">
        <v>125</v>
      </c>
      <c r="B20" s="177" t="s">
        <v>140</v>
      </c>
      <c r="C20" s="174">
        <v>1</v>
      </c>
      <c r="D20" s="174"/>
      <c r="E20" s="175">
        <v>8</v>
      </c>
      <c r="F20" s="175"/>
      <c r="G20" s="175">
        <v>4</v>
      </c>
      <c r="H20" s="175">
        <v>4</v>
      </c>
      <c r="I20" s="175">
        <v>1</v>
      </c>
      <c r="J20" s="176"/>
      <c r="K20" s="176"/>
      <c r="L20" s="176"/>
      <c r="M20" s="180">
        <f t="shared" si="0"/>
        <v>18</v>
      </c>
      <c r="N20" s="182">
        <f t="shared" si="1"/>
        <v>621</v>
      </c>
      <c r="O20" s="219"/>
    </row>
    <row r="21" spans="1:15" s="213" customFormat="1" ht="15.75" customHeight="1" x14ac:dyDescent="0.25">
      <c r="A21" s="181" t="s">
        <v>126</v>
      </c>
      <c r="B21" s="177" t="s">
        <v>141</v>
      </c>
      <c r="C21" s="174"/>
      <c r="D21" s="174"/>
      <c r="E21" s="175">
        <v>4</v>
      </c>
      <c r="F21" s="175"/>
      <c r="G21" s="175"/>
      <c r="H21" s="175"/>
      <c r="I21" s="175">
        <v>2</v>
      </c>
      <c r="J21" s="176"/>
      <c r="K21" s="176"/>
      <c r="L21" s="176"/>
      <c r="M21" s="180">
        <f t="shared" si="0"/>
        <v>6</v>
      </c>
      <c r="N21" s="182">
        <f t="shared" si="1"/>
        <v>206</v>
      </c>
      <c r="O21" s="219"/>
    </row>
    <row r="22" spans="1:15" s="213" customFormat="1" ht="15.75" customHeight="1" x14ac:dyDescent="0.25">
      <c r="A22" s="181" t="s">
        <v>127</v>
      </c>
      <c r="B22" s="177" t="s">
        <v>142</v>
      </c>
      <c r="C22" s="174">
        <v>2</v>
      </c>
      <c r="D22" s="174"/>
      <c r="E22" s="175">
        <v>16</v>
      </c>
      <c r="F22" s="175">
        <v>8</v>
      </c>
      <c r="G22" s="175"/>
      <c r="H22" s="175"/>
      <c r="I22" s="175"/>
      <c r="J22" s="176"/>
      <c r="K22" s="176"/>
      <c r="L22" s="176"/>
      <c r="M22" s="180">
        <f t="shared" si="0"/>
        <v>26</v>
      </c>
      <c r="N22" s="182">
        <f t="shared" si="1"/>
        <v>1020</v>
      </c>
      <c r="O22" s="219"/>
    </row>
    <row r="23" spans="1:15" s="213" customFormat="1" ht="15.75" customHeight="1" x14ac:dyDescent="0.25">
      <c r="A23" s="181" t="s">
        <v>128</v>
      </c>
      <c r="B23" s="177" t="s">
        <v>143</v>
      </c>
      <c r="C23" s="174"/>
      <c r="D23" s="174"/>
      <c r="E23" s="175">
        <v>8</v>
      </c>
      <c r="F23" s="175">
        <v>4</v>
      </c>
      <c r="G23" s="175"/>
      <c r="H23" s="175"/>
      <c r="I23" s="175">
        <v>2</v>
      </c>
      <c r="J23" s="176"/>
      <c r="K23" s="176"/>
      <c r="L23" s="176"/>
      <c r="M23" s="180">
        <f t="shared" si="0"/>
        <v>14</v>
      </c>
      <c r="N23" s="182">
        <f t="shared" si="1"/>
        <v>506</v>
      </c>
      <c r="O23" s="219"/>
    </row>
    <row r="24" spans="1:15" s="213" customFormat="1" ht="15.75" customHeight="1" x14ac:dyDescent="0.25">
      <c r="A24" s="181" t="s">
        <v>129</v>
      </c>
      <c r="B24" s="177" t="s">
        <v>144</v>
      </c>
      <c r="C24" s="174">
        <v>1</v>
      </c>
      <c r="D24" s="174"/>
      <c r="E24" s="175">
        <v>2</v>
      </c>
      <c r="F24" s="175"/>
      <c r="G24" s="175"/>
      <c r="H24" s="175"/>
      <c r="I24" s="175">
        <v>2</v>
      </c>
      <c r="J24" s="176"/>
      <c r="K24" s="176"/>
      <c r="L24" s="176"/>
      <c r="M24" s="180">
        <f t="shared" si="0"/>
        <v>5</v>
      </c>
      <c r="N24" s="182">
        <f t="shared" si="1"/>
        <v>176</v>
      </c>
      <c r="O24" s="219"/>
    </row>
    <row r="25" spans="1:15" s="213" customFormat="1" ht="15.75" customHeight="1" x14ac:dyDescent="0.25">
      <c r="A25" s="181" t="s">
        <v>130</v>
      </c>
      <c r="B25" s="177" t="s">
        <v>145</v>
      </c>
      <c r="C25" s="178"/>
      <c r="D25" s="178"/>
      <c r="E25" s="176">
        <v>8</v>
      </c>
      <c r="F25" s="176"/>
      <c r="G25" s="176">
        <v>2</v>
      </c>
      <c r="H25" s="176"/>
      <c r="I25" s="176"/>
      <c r="J25" s="176"/>
      <c r="K25" s="176"/>
      <c r="L25" s="176"/>
      <c r="M25" s="180">
        <f t="shared" si="0"/>
        <v>10</v>
      </c>
      <c r="N25" s="182">
        <f t="shared" si="1"/>
        <v>380</v>
      </c>
      <c r="O25" s="219"/>
    </row>
    <row r="26" spans="1:15" s="213" customFormat="1" ht="15.75" customHeight="1" x14ac:dyDescent="0.25">
      <c r="A26" s="181" t="s">
        <v>131</v>
      </c>
      <c r="B26" s="177" t="s">
        <v>146</v>
      </c>
      <c r="C26" s="178">
        <v>1</v>
      </c>
      <c r="D26" s="178"/>
      <c r="E26" s="176">
        <v>4</v>
      </c>
      <c r="F26" s="176"/>
      <c r="G26" s="176">
        <v>2</v>
      </c>
      <c r="H26" s="176"/>
      <c r="I26" s="176"/>
      <c r="J26" s="176"/>
      <c r="K26" s="176"/>
      <c r="L26" s="176"/>
      <c r="M26" s="180">
        <f t="shared" si="0"/>
        <v>7</v>
      </c>
      <c r="N26" s="182">
        <f t="shared" si="1"/>
        <v>270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13</v>
      </c>
      <c r="D36" s="180">
        <f t="shared" si="2"/>
        <v>0</v>
      </c>
      <c r="E36" s="180">
        <f t="shared" si="2"/>
        <v>84</v>
      </c>
      <c r="F36" s="180">
        <f t="shared" si="2"/>
        <v>12</v>
      </c>
      <c r="G36" s="180">
        <f t="shared" si="2"/>
        <v>54</v>
      </c>
      <c r="H36" s="180">
        <f t="shared" si="2"/>
        <v>46</v>
      </c>
      <c r="I36" s="180">
        <f t="shared" si="2"/>
        <v>7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216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650</v>
      </c>
      <c r="D39" s="190">
        <f>D37*D36</f>
        <v>0</v>
      </c>
      <c r="E39" s="190">
        <f>E37*E36</f>
        <v>3360</v>
      </c>
      <c r="F39" s="190">
        <f t="shared" ref="F39:L39" si="3">F37*F36</f>
        <v>420</v>
      </c>
      <c r="G39" s="190">
        <f t="shared" si="3"/>
        <v>1620</v>
      </c>
      <c r="H39" s="190">
        <f t="shared" si="3"/>
        <v>1242</v>
      </c>
      <c r="I39" s="190">
        <f t="shared" si="3"/>
        <v>161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7453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7453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17514.55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1576.3094999999998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61.300924999999999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19152.160424999998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K9:K11"/>
    <mergeCell ref="A7:N7"/>
    <mergeCell ref="D9:D11"/>
    <mergeCell ref="E9:E11"/>
    <mergeCell ref="F9:F11"/>
    <mergeCell ref="I9:I11"/>
    <mergeCell ref="J9:J11"/>
    <mergeCell ref="H9:H11"/>
    <mergeCell ref="G9:G11"/>
    <mergeCell ref="N9:N11"/>
    <mergeCell ref="A9:A11"/>
    <mergeCell ref="M9:M11"/>
    <mergeCell ref="C9:C11"/>
    <mergeCell ref="L9:L11"/>
    <mergeCell ref="B9:B11"/>
    <mergeCell ref="E1:G1"/>
    <mergeCell ref="E2:G2"/>
    <mergeCell ref="E3:G4"/>
    <mergeCell ref="A1:D4"/>
    <mergeCell ref="A5:N5"/>
  </mergeCells>
  <phoneticPr fontId="2" type="noConversion"/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70C0"/>
  </sheetPr>
  <dimension ref="A1:H52"/>
  <sheetViews>
    <sheetView view="pageBreakPreview" zoomScale="115" zoomScaleNormal="80" zoomScaleSheetLayoutView="115" workbookViewId="0">
      <selection activeCell="G4" sqref="G4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35"/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0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3"/>
      <c r="E23" s="102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0</v>
      </c>
      <c r="H25" s="40"/>
    </row>
    <row r="26" spans="1:8" ht="14.25" customHeight="1" x14ac:dyDescent="0.25">
      <c r="A26" s="70"/>
      <c r="B26" s="102">
        <v>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0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0</v>
      </c>
      <c r="H31" s="40"/>
    </row>
    <row r="32" spans="1:8" ht="14.25" customHeight="1" thickBot="1" x14ac:dyDescent="0.3">
      <c r="A32" s="70"/>
      <c r="B32" s="102">
        <v>0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0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0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0</v>
      </c>
      <c r="C38" s="101" t="s">
        <v>49</v>
      </c>
      <c r="D38" s="100"/>
      <c r="E38" s="100" t="s">
        <v>30</v>
      </c>
      <c r="F38" s="107">
        <v>2</v>
      </c>
      <c r="G38" s="73">
        <f>F38*B38</f>
        <v>0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0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0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1:B3"/>
    <mergeCell ref="C1:D1"/>
    <mergeCell ref="E1:G3"/>
    <mergeCell ref="C2:D2"/>
    <mergeCell ref="C3:D3"/>
    <mergeCell ref="A5:G5"/>
  </mergeCells>
  <pageMargins left="0.7" right="0.7" top="0.75" bottom="0.75" header="0.3" footer="0.3"/>
  <pageSetup scale="97" orientation="portrait" verticalDpi="598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70C0"/>
  </sheetPr>
  <dimension ref="A1:H52"/>
  <sheetViews>
    <sheetView view="pageBreakPreview" zoomScale="115" zoomScaleNormal="80" zoomScaleSheetLayoutView="115" workbookViewId="0">
      <selection activeCell="J21" sqref="J21"/>
    </sheetView>
  </sheetViews>
  <sheetFormatPr defaultRowHeight="18" x14ac:dyDescent="0.25"/>
  <cols>
    <col min="1" max="1" width="9.26953125" customWidth="1"/>
    <col min="2" max="2" width="8.7265625" customWidth="1"/>
    <col min="3" max="3" width="18.453125" customWidth="1"/>
    <col min="4" max="4" width="5.08984375" customWidth="1"/>
    <col min="5" max="5" width="6" customWidth="1"/>
    <col min="6" max="6" width="6.81640625" customWidth="1"/>
    <col min="7" max="7" width="7.81640625" customWidth="1"/>
    <col min="8" max="8" width="2.26953125" style="1" customWidth="1"/>
  </cols>
  <sheetData>
    <row r="1" spans="1:8" ht="14.25" customHeight="1" x14ac:dyDescent="0.25">
      <c r="A1" s="290" t="s">
        <v>62</v>
      </c>
      <c r="B1" s="292"/>
      <c r="C1" s="281" t="s">
        <v>1</v>
      </c>
      <c r="D1" s="283"/>
      <c r="E1" s="281"/>
      <c r="F1" s="282"/>
      <c r="G1" s="283"/>
      <c r="H1" s="29"/>
    </row>
    <row r="2" spans="1:8" ht="14.25" customHeight="1" x14ac:dyDescent="0.25">
      <c r="A2" s="284"/>
      <c r="B2" s="286"/>
      <c r="C2" s="284" t="s">
        <v>5</v>
      </c>
      <c r="D2" s="286"/>
      <c r="E2" s="329"/>
      <c r="F2" s="330"/>
      <c r="G2" s="331"/>
      <c r="H2" s="29"/>
    </row>
    <row r="3" spans="1:8" ht="14.25" customHeight="1" thickBot="1" x14ac:dyDescent="0.3">
      <c r="A3" s="287"/>
      <c r="B3" s="289"/>
      <c r="C3" s="287" t="s">
        <v>6</v>
      </c>
      <c r="D3" s="289"/>
      <c r="E3" s="332"/>
      <c r="F3" s="333"/>
      <c r="G3" s="334"/>
      <c r="H3" s="29"/>
    </row>
    <row r="4" spans="1:8" ht="14.25" customHeight="1" x14ac:dyDescent="0.25">
      <c r="A4" s="30"/>
      <c r="B4" s="31"/>
      <c r="C4" s="32"/>
      <c r="D4" s="32"/>
      <c r="E4" s="32"/>
      <c r="F4" s="32"/>
      <c r="G4" s="62">
        <v>42461</v>
      </c>
      <c r="H4" s="33"/>
    </row>
    <row r="5" spans="1:8" ht="14.25" customHeight="1" x14ac:dyDescent="0.25">
      <c r="A5" s="326" t="s">
        <v>54</v>
      </c>
      <c r="B5" s="327"/>
      <c r="C5" s="327"/>
      <c r="D5" s="327"/>
      <c r="E5" s="327"/>
      <c r="F5" s="327"/>
      <c r="G5" s="328"/>
      <c r="H5" s="34"/>
    </row>
    <row r="6" spans="1:8" ht="14.25" customHeight="1" thickBot="1" x14ac:dyDescent="0.3">
      <c r="A6" s="335"/>
      <c r="B6" s="324"/>
      <c r="C6" s="324"/>
      <c r="D6" s="324"/>
      <c r="E6" s="324"/>
      <c r="F6" s="324"/>
      <c r="G6" s="325"/>
      <c r="H6" s="34"/>
    </row>
    <row r="7" spans="1:8" ht="14.25" customHeight="1" x14ac:dyDescent="0.25">
      <c r="A7" s="35" t="s">
        <v>11</v>
      </c>
      <c r="B7" s="36"/>
      <c r="C7" s="36"/>
      <c r="D7" s="36"/>
      <c r="E7" s="37"/>
      <c r="F7" s="38"/>
      <c r="G7" s="39"/>
      <c r="H7" s="40"/>
    </row>
    <row r="8" spans="1:8" ht="14.25" customHeight="1" x14ac:dyDescent="0.25">
      <c r="A8" s="41"/>
      <c r="B8" s="42" t="s">
        <v>13</v>
      </c>
      <c r="C8" s="42" t="s">
        <v>14</v>
      </c>
      <c r="D8" s="43"/>
      <c r="E8" s="42"/>
      <c r="F8" s="43" t="s">
        <v>15</v>
      </c>
      <c r="G8" s="44"/>
      <c r="H8" s="40"/>
    </row>
    <row r="9" spans="1:8" ht="14.25" customHeight="1" x14ac:dyDescent="0.25">
      <c r="A9" s="70" t="s">
        <v>16</v>
      </c>
      <c r="B9" s="66"/>
      <c r="C9" s="65"/>
      <c r="D9" s="65"/>
      <c r="E9" s="66"/>
      <c r="F9" s="68"/>
      <c r="G9" s="104"/>
      <c r="H9" s="40"/>
    </row>
    <row r="10" spans="1:8" ht="14.25" customHeight="1" x14ac:dyDescent="0.25">
      <c r="A10" s="63" t="s">
        <v>17</v>
      </c>
      <c r="B10" s="102">
        <v>0</v>
      </c>
      <c r="C10" s="64" t="s">
        <v>39</v>
      </c>
      <c r="D10" s="143">
        <v>0</v>
      </c>
      <c r="E10" s="66" t="s">
        <v>18</v>
      </c>
      <c r="F10" s="67">
        <v>0.54</v>
      </c>
      <c r="G10" s="105">
        <f>F10*D10*B10</f>
        <v>0</v>
      </c>
      <c r="H10" s="40"/>
    </row>
    <row r="11" spans="1:8" ht="14.25" customHeight="1" x14ac:dyDescent="0.25">
      <c r="A11" s="63"/>
      <c r="B11" s="102">
        <v>0</v>
      </c>
      <c r="C11" s="64" t="s">
        <v>40</v>
      </c>
      <c r="D11" s="143">
        <v>0</v>
      </c>
      <c r="E11" s="66" t="s">
        <v>18</v>
      </c>
      <c r="F11" s="67">
        <v>0.56000000000000005</v>
      </c>
      <c r="G11" s="105">
        <f>F11*D11*B11</f>
        <v>0</v>
      </c>
      <c r="H11" s="40"/>
    </row>
    <row r="12" spans="1:8" ht="14.25" customHeight="1" x14ac:dyDescent="0.25">
      <c r="A12" s="63"/>
      <c r="B12" s="102"/>
      <c r="C12" s="64"/>
      <c r="D12" s="65"/>
      <c r="E12" s="66"/>
      <c r="F12" s="67"/>
      <c r="G12" s="105"/>
      <c r="H12" s="40"/>
    </row>
    <row r="13" spans="1:8" ht="14.25" customHeight="1" x14ac:dyDescent="0.25">
      <c r="A13" s="63" t="s">
        <v>19</v>
      </c>
      <c r="B13" s="102">
        <v>0</v>
      </c>
      <c r="C13" s="64" t="s">
        <v>20</v>
      </c>
      <c r="D13" s="65"/>
      <c r="E13" s="66" t="s">
        <v>30</v>
      </c>
      <c r="F13" s="68">
        <v>8.3000000000000007</v>
      </c>
      <c r="G13" s="105">
        <f>F13*B13</f>
        <v>0</v>
      </c>
      <c r="H13" s="40"/>
    </row>
    <row r="14" spans="1:8" ht="14.25" customHeight="1" x14ac:dyDescent="0.25">
      <c r="A14" s="69"/>
      <c r="B14" s="102">
        <v>0</v>
      </c>
      <c r="C14" s="64" t="s">
        <v>21</v>
      </c>
      <c r="D14" s="65"/>
      <c r="E14" s="66" t="s">
        <v>30</v>
      </c>
      <c r="F14" s="68">
        <v>10.9</v>
      </c>
      <c r="G14" s="105">
        <f t="shared" ref="G14:G32" si="0">F14*B14</f>
        <v>0</v>
      </c>
      <c r="H14" s="40"/>
    </row>
    <row r="15" spans="1:8" ht="14.25" customHeight="1" x14ac:dyDescent="0.25">
      <c r="A15" s="70"/>
      <c r="B15" s="102">
        <v>0</v>
      </c>
      <c r="C15" s="64" t="s">
        <v>22</v>
      </c>
      <c r="D15" s="65"/>
      <c r="E15" s="66" t="s">
        <v>30</v>
      </c>
      <c r="F15" s="68">
        <v>18.7</v>
      </c>
      <c r="G15" s="105">
        <f t="shared" si="0"/>
        <v>0</v>
      </c>
      <c r="H15" s="40"/>
    </row>
    <row r="16" spans="1:8" ht="14.25" customHeight="1" x14ac:dyDescent="0.25">
      <c r="A16" s="70"/>
      <c r="B16" s="102">
        <v>0</v>
      </c>
      <c r="C16" s="64" t="s">
        <v>23</v>
      </c>
      <c r="D16" s="65"/>
      <c r="E16" s="66" t="s">
        <v>30</v>
      </c>
      <c r="F16" s="68">
        <f>F13+F14+F15</f>
        <v>37.900000000000006</v>
      </c>
      <c r="G16" s="105">
        <f t="shared" si="0"/>
        <v>0</v>
      </c>
      <c r="H16" s="40"/>
    </row>
    <row r="17" spans="1:8" ht="14.25" customHeight="1" x14ac:dyDescent="0.25">
      <c r="A17" s="70"/>
      <c r="B17" s="102">
        <v>0</v>
      </c>
      <c r="C17" s="64" t="s">
        <v>24</v>
      </c>
      <c r="D17" s="65"/>
      <c r="E17" s="66" t="s">
        <v>30</v>
      </c>
      <c r="F17" s="68">
        <v>75</v>
      </c>
      <c r="G17" s="105">
        <f t="shared" si="0"/>
        <v>0</v>
      </c>
      <c r="H17" s="40"/>
    </row>
    <row r="18" spans="1:8" ht="14.25" customHeight="1" x14ac:dyDescent="0.25">
      <c r="A18" s="70"/>
      <c r="B18" s="102">
        <v>0</v>
      </c>
      <c r="C18" s="64" t="s">
        <v>25</v>
      </c>
      <c r="D18" s="65"/>
      <c r="E18" s="66" t="s">
        <v>30</v>
      </c>
      <c r="F18" s="68">
        <v>5</v>
      </c>
      <c r="G18" s="105">
        <f t="shared" si="0"/>
        <v>0</v>
      </c>
      <c r="H18" s="40"/>
    </row>
    <row r="19" spans="1:8" ht="14.25" customHeight="1" x14ac:dyDescent="0.25">
      <c r="A19" s="70"/>
      <c r="B19" s="102"/>
      <c r="C19" s="64"/>
      <c r="D19" s="65"/>
      <c r="E19" s="66"/>
      <c r="F19" s="68"/>
      <c r="G19" s="105"/>
      <c r="H19" s="40"/>
    </row>
    <row r="20" spans="1:8" ht="14.25" customHeight="1" x14ac:dyDescent="0.25">
      <c r="A20" s="63" t="s">
        <v>36</v>
      </c>
      <c r="B20" s="102">
        <v>0</v>
      </c>
      <c r="C20" s="64" t="s">
        <v>37</v>
      </c>
      <c r="D20" s="65"/>
      <c r="E20" s="66"/>
      <c r="F20" s="68">
        <v>45</v>
      </c>
      <c r="G20" s="105">
        <f t="shared" si="0"/>
        <v>0</v>
      </c>
      <c r="H20" s="40"/>
    </row>
    <row r="21" spans="1:8" ht="14.25" customHeight="1" x14ac:dyDescent="0.25">
      <c r="A21" s="70"/>
      <c r="B21" s="102">
        <v>0</v>
      </c>
      <c r="C21" s="64" t="s">
        <v>38</v>
      </c>
      <c r="D21" s="65"/>
      <c r="E21" s="66" t="s">
        <v>18</v>
      </c>
      <c r="F21" s="68">
        <v>0.2</v>
      </c>
      <c r="G21" s="105">
        <f t="shared" si="0"/>
        <v>0</v>
      </c>
      <c r="H21" s="40"/>
    </row>
    <row r="22" spans="1:8" ht="14.25" customHeight="1" x14ac:dyDescent="0.25">
      <c r="A22" s="70"/>
      <c r="B22" s="102"/>
      <c r="C22" s="64"/>
      <c r="D22" s="65"/>
      <c r="E22" s="66"/>
      <c r="F22" s="68"/>
      <c r="G22" s="105"/>
      <c r="H22" s="40"/>
    </row>
    <row r="23" spans="1:8" ht="14.25" customHeight="1" x14ac:dyDescent="0.25">
      <c r="A23" s="63" t="s">
        <v>41</v>
      </c>
      <c r="B23" s="102">
        <v>0</v>
      </c>
      <c r="C23" s="139" t="s">
        <v>42</v>
      </c>
      <c r="D23" s="143"/>
      <c r="E23" s="102" t="s">
        <v>30</v>
      </c>
      <c r="F23" s="142">
        <v>250</v>
      </c>
      <c r="G23" s="105">
        <f t="shared" si="0"/>
        <v>0</v>
      </c>
      <c r="H23" s="40"/>
    </row>
    <row r="24" spans="1:8" ht="14.25" customHeight="1" x14ac:dyDescent="0.25">
      <c r="A24" s="70"/>
      <c r="B24" s="102"/>
      <c r="C24" s="64"/>
      <c r="D24" s="65"/>
      <c r="E24" s="66"/>
      <c r="F24" s="68"/>
      <c r="G24" s="105"/>
      <c r="H24" s="40"/>
    </row>
    <row r="25" spans="1:8" ht="14.25" customHeight="1" x14ac:dyDescent="0.25">
      <c r="A25" s="70" t="s">
        <v>26</v>
      </c>
      <c r="B25" s="102">
        <v>0</v>
      </c>
      <c r="C25" s="64" t="s">
        <v>31</v>
      </c>
      <c r="D25" s="71"/>
      <c r="E25" s="66" t="s">
        <v>30</v>
      </c>
      <c r="F25" s="71">
        <v>0.04</v>
      </c>
      <c r="G25" s="105">
        <f t="shared" si="0"/>
        <v>0</v>
      </c>
      <c r="H25" s="40"/>
    </row>
    <row r="26" spans="1:8" ht="14.25" customHeight="1" x14ac:dyDescent="0.25">
      <c r="A26" s="70"/>
      <c r="B26" s="102">
        <v>0</v>
      </c>
      <c r="C26" s="64" t="s">
        <v>32</v>
      </c>
      <c r="D26" s="71"/>
      <c r="E26" s="66" t="s">
        <v>30</v>
      </c>
      <c r="F26" s="71">
        <v>0.1</v>
      </c>
      <c r="G26" s="105">
        <f t="shared" si="0"/>
        <v>0</v>
      </c>
      <c r="H26" s="40"/>
    </row>
    <row r="27" spans="1:8" ht="14.25" customHeight="1" x14ac:dyDescent="0.25">
      <c r="A27" s="70"/>
      <c r="B27" s="102">
        <v>0</v>
      </c>
      <c r="C27" s="64" t="s">
        <v>33</v>
      </c>
      <c r="D27" s="71"/>
      <c r="E27" s="66" t="s">
        <v>30</v>
      </c>
      <c r="F27" s="71">
        <v>0.25</v>
      </c>
      <c r="G27" s="105">
        <f t="shared" si="0"/>
        <v>0</v>
      </c>
      <c r="H27" s="40"/>
    </row>
    <row r="28" spans="1:8" ht="14.25" customHeight="1" x14ac:dyDescent="0.25">
      <c r="A28" s="70"/>
      <c r="B28" s="102">
        <v>0</v>
      </c>
      <c r="C28" s="64" t="s">
        <v>34</v>
      </c>
      <c r="D28" s="71"/>
      <c r="E28" s="66" t="s">
        <v>30</v>
      </c>
      <c r="F28" s="71">
        <v>0.5</v>
      </c>
      <c r="G28" s="105">
        <f t="shared" si="0"/>
        <v>0</v>
      </c>
      <c r="H28" s="40"/>
    </row>
    <row r="29" spans="1:8" ht="14.25" customHeight="1" x14ac:dyDescent="0.25">
      <c r="A29" s="70"/>
      <c r="B29" s="102">
        <v>0</v>
      </c>
      <c r="C29" s="64" t="s">
        <v>27</v>
      </c>
      <c r="D29" s="71"/>
      <c r="E29" s="66" t="s">
        <v>45</v>
      </c>
      <c r="F29" s="71">
        <v>0.218</v>
      </c>
      <c r="G29" s="105">
        <f t="shared" si="0"/>
        <v>0</v>
      </c>
      <c r="H29" s="40"/>
    </row>
    <row r="30" spans="1:8" ht="14.25" customHeight="1" x14ac:dyDescent="0.25">
      <c r="A30" s="70"/>
      <c r="B30" s="102"/>
      <c r="C30" s="64"/>
      <c r="D30" s="71"/>
      <c r="E30" s="66"/>
      <c r="F30" s="71"/>
      <c r="G30" s="105"/>
      <c r="H30" s="40"/>
    </row>
    <row r="31" spans="1:8" ht="14.25" customHeight="1" x14ac:dyDescent="0.25">
      <c r="A31" s="70" t="s">
        <v>28</v>
      </c>
      <c r="B31" s="102">
        <v>0</v>
      </c>
      <c r="C31" s="64" t="s">
        <v>67</v>
      </c>
      <c r="D31" s="71"/>
      <c r="E31" s="66" t="s">
        <v>30</v>
      </c>
      <c r="F31" s="72">
        <v>20</v>
      </c>
      <c r="G31" s="105">
        <f t="shared" si="0"/>
        <v>0</v>
      </c>
      <c r="H31" s="40"/>
    </row>
    <row r="32" spans="1:8" ht="14.25" customHeight="1" thickBot="1" x14ac:dyDescent="0.3">
      <c r="A32" s="70"/>
      <c r="B32" s="102">
        <v>0</v>
      </c>
      <c r="C32" s="64" t="s">
        <v>29</v>
      </c>
      <c r="D32" s="71"/>
      <c r="E32" s="66" t="s">
        <v>30</v>
      </c>
      <c r="F32" s="72">
        <v>5</v>
      </c>
      <c r="G32" s="106">
        <f t="shared" si="0"/>
        <v>0</v>
      </c>
      <c r="H32" s="40"/>
    </row>
    <row r="33" spans="1:8" ht="14.25" customHeight="1" thickBot="1" x14ac:dyDescent="0.3">
      <c r="A33" s="80"/>
      <c r="B33" s="81"/>
      <c r="C33" s="82"/>
      <c r="D33" s="83"/>
      <c r="E33" s="84"/>
      <c r="F33" s="98" t="s">
        <v>10</v>
      </c>
      <c r="G33" s="103">
        <f>SUM(G10:G32)</f>
        <v>0</v>
      </c>
      <c r="H33" s="40"/>
    </row>
    <row r="34" spans="1:8" ht="14.25" customHeight="1" x14ac:dyDescent="0.25">
      <c r="A34" s="85"/>
      <c r="B34" s="86"/>
      <c r="C34" s="87"/>
      <c r="D34" s="88"/>
      <c r="E34" s="89"/>
      <c r="F34" s="90"/>
      <c r="G34" s="91"/>
      <c r="H34" s="40"/>
    </row>
    <row r="35" spans="1:8" ht="14.25" customHeight="1" thickBot="1" x14ac:dyDescent="0.3">
      <c r="A35" s="46"/>
      <c r="B35" s="47"/>
      <c r="C35" s="47"/>
      <c r="D35" s="47"/>
      <c r="E35" s="48"/>
      <c r="F35" s="49"/>
      <c r="G35" s="45"/>
      <c r="H35" s="40"/>
    </row>
    <row r="36" spans="1:8" ht="14.25" customHeight="1" x14ac:dyDescent="0.25">
      <c r="A36" s="50" t="s">
        <v>35</v>
      </c>
      <c r="B36" s="51"/>
      <c r="C36" s="51"/>
      <c r="D36" s="51"/>
      <c r="E36" s="52"/>
      <c r="F36" s="53"/>
      <c r="G36" s="54"/>
      <c r="H36" s="40"/>
    </row>
    <row r="37" spans="1:8" ht="14.25" customHeight="1" x14ac:dyDescent="0.25">
      <c r="A37" s="55" t="s">
        <v>12</v>
      </c>
      <c r="B37" s="42" t="s">
        <v>13</v>
      </c>
      <c r="C37" s="42" t="s">
        <v>14</v>
      </c>
      <c r="D37" s="56"/>
      <c r="E37" s="43" t="s">
        <v>46</v>
      </c>
      <c r="F37" s="43" t="s">
        <v>15</v>
      </c>
      <c r="G37" s="57"/>
      <c r="H37" s="40"/>
    </row>
    <row r="38" spans="1:8" ht="14.25" customHeight="1" x14ac:dyDescent="0.25">
      <c r="A38" s="99" t="s">
        <v>48</v>
      </c>
      <c r="B38" s="100">
        <v>0</v>
      </c>
      <c r="C38" s="101" t="s">
        <v>49</v>
      </c>
      <c r="D38" s="100"/>
      <c r="E38" s="100" t="s">
        <v>30</v>
      </c>
      <c r="F38" s="107">
        <v>2</v>
      </c>
      <c r="G38" s="73">
        <f>F38*B38</f>
        <v>0</v>
      </c>
      <c r="H38" s="40"/>
    </row>
    <row r="39" spans="1:8" ht="14.25" customHeight="1" x14ac:dyDescent="0.25">
      <c r="A39" s="99"/>
      <c r="B39" s="100"/>
      <c r="C39" s="101"/>
      <c r="D39" s="100"/>
      <c r="E39" s="100"/>
      <c r="F39" s="107"/>
      <c r="G39" s="73">
        <f t="shared" ref="G39:G47" si="1">F39*B39</f>
        <v>0</v>
      </c>
      <c r="H39" s="40"/>
    </row>
    <row r="40" spans="1:8" ht="14.25" customHeight="1" x14ac:dyDescent="0.25">
      <c r="A40" s="99"/>
      <c r="B40" s="100"/>
      <c r="C40" s="101"/>
      <c r="D40" s="100"/>
      <c r="E40" s="100"/>
      <c r="F40" s="107"/>
      <c r="G40" s="73">
        <f t="shared" si="1"/>
        <v>0</v>
      </c>
      <c r="H40" s="40"/>
    </row>
    <row r="41" spans="1:8" ht="14.25" customHeight="1" x14ac:dyDescent="0.25">
      <c r="A41" s="99"/>
      <c r="B41" s="100"/>
      <c r="C41" s="101"/>
      <c r="D41" s="100"/>
      <c r="E41" s="100"/>
      <c r="F41" s="107"/>
      <c r="G41" s="73">
        <f t="shared" si="1"/>
        <v>0</v>
      </c>
      <c r="H41" s="40"/>
    </row>
    <row r="42" spans="1:8" ht="14.25" customHeight="1" x14ac:dyDescent="0.25">
      <c r="A42" s="99"/>
      <c r="B42" s="100"/>
      <c r="C42" s="101"/>
      <c r="D42" s="100"/>
      <c r="E42" s="100"/>
      <c r="F42" s="107"/>
      <c r="G42" s="73">
        <f t="shared" si="1"/>
        <v>0</v>
      </c>
      <c r="H42" s="40"/>
    </row>
    <row r="43" spans="1:8" ht="14.25" customHeight="1" x14ac:dyDescent="0.25">
      <c r="A43" s="99"/>
      <c r="B43" s="100"/>
      <c r="C43" s="101"/>
      <c r="D43" s="100"/>
      <c r="E43" s="100"/>
      <c r="F43" s="107"/>
      <c r="G43" s="73">
        <f t="shared" si="1"/>
        <v>0</v>
      </c>
      <c r="H43" s="40"/>
    </row>
    <row r="44" spans="1:8" ht="14.25" customHeight="1" x14ac:dyDescent="0.25">
      <c r="A44" s="99"/>
      <c r="B44" s="100"/>
      <c r="C44" s="101"/>
      <c r="D44" s="100"/>
      <c r="E44" s="100"/>
      <c r="F44" s="107"/>
      <c r="G44" s="73">
        <f t="shared" si="1"/>
        <v>0</v>
      </c>
      <c r="H44" s="40"/>
    </row>
    <row r="45" spans="1:8" ht="14.25" customHeight="1" x14ac:dyDescent="0.25">
      <c r="A45" s="99"/>
      <c r="B45" s="100"/>
      <c r="C45" s="101"/>
      <c r="D45" s="100"/>
      <c r="E45" s="100"/>
      <c r="F45" s="107"/>
      <c r="G45" s="73">
        <f t="shared" si="1"/>
        <v>0</v>
      </c>
      <c r="H45" s="40"/>
    </row>
    <row r="46" spans="1:8" ht="14.25" customHeight="1" x14ac:dyDescent="0.25">
      <c r="A46" s="99"/>
      <c r="B46" s="100"/>
      <c r="C46" s="101"/>
      <c r="D46" s="100"/>
      <c r="E46" s="100"/>
      <c r="F46" s="108"/>
      <c r="G46" s="73">
        <f t="shared" si="1"/>
        <v>0</v>
      </c>
      <c r="H46" s="40"/>
    </row>
    <row r="47" spans="1:8" ht="14.25" customHeight="1" thickBot="1" x14ac:dyDescent="0.3">
      <c r="A47" s="99"/>
      <c r="B47" s="100"/>
      <c r="C47" s="101"/>
      <c r="D47" s="100"/>
      <c r="E47" s="100"/>
      <c r="F47" s="109"/>
      <c r="G47" s="73">
        <f t="shared" si="1"/>
        <v>0</v>
      </c>
      <c r="H47" s="40"/>
    </row>
    <row r="48" spans="1:8" ht="14.25" customHeight="1" thickBot="1" x14ac:dyDescent="0.3">
      <c r="A48" s="92"/>
      <c r="B48" s="74"/>
      <c r="C48" s="75"/>
      <c r="D48" s="76"/>
      <c r="E48" s="77"/>
      <c r="F48" s="78" t="s">
        <v>10</v>
      </c>
      <c r="G48" s="79">
        <f>SUM(G38:G47)</f>
        <v>0</v>
      </c>
      <c r="H48" s="40"/>
    </row>
    <row r="49" spans="1:8" ht="14.25" customHeight="1" thickBot="1" x14ac:dyDescent="0.3">
      <c r="A49" s="113"/>
      <c r="B49" s="47"/>
      <c r="C49" s="47"/>
      <c r="D49" s="47"/>
      <c r="E49" s="47"/>
      <c r="F49" s="46"/>
      <c r="G49" s="58"/>
      <c r="H49" s="40"/>
    </row>
    <row r="50" spans="1:8" ht="14.25" customHeight="1" thickBot="1" x14ac:dyDescent="0.3">
      <c r="A50" s="93"/>
      <c r="B50" s="94"/>
      <c r="C50" s="94"/>
      <c r="D50" s="94"/>
      <c r="E50" s="95"/>
      <c r="F50" s="97" t="s">
        <v>47</v>
      </c>
      <c r="G50" s="96">
        <f>G33+G48</f>
        <v>0</v>
      </c>
      <c r="H50" s="40"/>
    </row>
    <row r="51" spans="1:8" ht="14.25" customHeight="1" x14ac:dyDescent="0.25">
      <c r="A51" s="61" t="s">
        <v>170</v>
      </c>
      <c r="B51" s="47"/>
      <c r="C51" s="47"/>
      <c r="D51" s="47"/>
      <c r="E51" s="48"/>
      <c r="F51" s="59"/>
      <c r="G51" s="60"/>
      <c r="H51" s="40"/>
    </row>
    <row r="52" spans="1:8" ht="14.25" customHeight="1" x14ac:dyDescent="0.25">
      <c r="B52" s="47"/>
      <c r="C52" s="47"/>
      <c r="D52" s="47"/>
      <c r="E52" s="48"/>
      <c r="F52" s="59"/>
      <c r="G52" s="60"/>
      <c r="H52" s="40"/>
    </row>
  </sheetData>
  <mergeCells count="7">
    <mergeCell ref="A6:G6"/>
    <mergeCell ref="A1:B3"/>
    <mergeCell ref="C1:D1"/>
    <mergeCell ref="E1:G3"/>
    <mergeCell ref="C2:D2"/>
    <mergeCell ref="C3:D3"/>
    <mergeCell ref="A5:G5"/>
  </mergeCells>
  <pageMargins left="0.7" right="0.7" top="0.75" bottom="0.75" header="0.3" footer="0.3"/>
  <pageSetup scale="97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11"/>
  <sheetViews>
    <sheetView view="pageBreakPreview" zoomScale="80" zoomScaleNormal="70" zoomScaleSheetLayoutView="80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160</v>
      </c>
      <c r="B9" s="315"/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16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17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">
      <c r="A12" s="183" t="s">
        <v>43</v>
      </c>
      <c r="B12" s="173"/>
      <c r="C12" s="174"/>
      <c r="D12" s="174"/>
      <c r="E12" s="175"/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0</v>
      </c>
      <c r="N12" s="182">
        <f>(C12*$C$37)+(D12*$D$37)+(E12*$E$37)+(F12*$F$37)+(G12*$G$37)+(H12*$H$37)+(I12*$I$37)+(J12*$J$37)+(K12*$K$37)+(L12*$L$37)</f>
        <v>0</v>
      </c>
      <c r="O12" s="219"/>
    </row>
    <row r="13" spans="1:15" s="213" customFormat="1" ht="15.75" customHeight="1" x14ac:dyDescent="0.2">
      <c r="A13" s="183" t="s">
        <v>43</v>
      </c>
      <c r="B13" s="173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80">
        <f t="shared" si="0"/>
        <v>0</v>
      </c>
      <c r="N13" s="182">
        <f t="shared" ref="N13:N35" si="1">(C13*$C$37)+(D13*$D$37)+(E13*$E$37)+(F13*$F$37)+(G13*$G$37)+(H13*$H$37)+(I13*$I$37)+(J13*$J$37)+(K13*$K$37)+(L13*$L$37)</f>
        <v>0</v>
      </c>
      <c r="O13" s="219"/>
    </row>
    <row r="14" spans="1:15" s="213" customFormat="1" ht="15.75" customHeight="1" x14ac:dyDescent="0.2">
      <c r="A14" s="183" t="s">
        <v>43</v>
      </c>
      <c r="B14" s="173"/>
      <c r="C14" s="174"/>
      <c r="D14" s="174"/>
      <c r="E14" s="175"/>
      <c r="F14" s="175"/>
      <c r="G14" s="175"/>
      <c r="H14" s="175"/>
      <c r="I14" s="175"/>
      <c r="J14" s="176"/>
      <c r="K14" s="176"/>
      <c r="L14" s="176"/>
      <c r="M14" s="180">
        <f t="shared" si="0"/>
        <v>0</v>
      </c>
      <c r="N14" s="182">
        <f t="shared" si="1"/>
        <v>0</v>
      </c>
      <c r="O14" s="219"/>
    </row>
    <row r="15" spans="1:15" s="213" customFormat="1" ht="15.75" customHeight="1" x14ac:dyDescent="0.2">
      <c r="A15" s="183" t="s">
        <v>43</v>
      </c>
      <c r="B15" s="173"/>
      <c r="C15" s="174"/>
      <c r="D15" s="174"/>
      <c r="E15" s="175"/>
      <c r="F15" s="175"/>
      <c r="G15" s="175"/>
      <c r="H15" s="175"/>
      <c r="I15" s="175"/>
      <c r="J15" s="176"/>
      <c r="K15" s="176"/>
      <c r="L15" s="176"/>
      <c r="M15" s="180">
        <f t="shared" si="0"/>
        <v>0</v>
      </c>
      <c r="N15" s="182">
        <f t="shared" si="1"/>
        <v>0</v>
      </c>
      <c r="O15" s="219"/>
    </row>
    <row r="16" spans="1:15" s="213" customFormat="1" ht="15.75" customHeight="1" x14ac:dyDescent="0.2">
      <c r="A16" s="183" t="s">
        <v>43</v>
      </c>
      <c r="B16" s="177"/>
      <c r="C16" s="174"/>
      <c r="D16" s="174"/>
      <c r="E16" s="175"/>
      <c r="F16" s="175"/>
      <c r="G16" s="175"/>
      <c r="H16" s="175"/>
      <c r="I16" s="175"/>
      <c r="J16" s="176"/>
      <c r="K16" s="176"/>
      <c r="L16" s="176"/>
      <c r="M16" s="180">
        <f t="shared" si="0"/>
        <v>0</v>
      </c>
      <c r="N16" s="182">
        <f t="shared" si="1"/>
        <v>0</v>
      </c>
      <c r="O16" s="219"/>
    </row>
    <row r="17" spans="1:15" s="213" customFormat="1" ht="15.75" customHeight="1" x14ac:dyDescent="0.2">
      <c r="A17" s="183" t="s">
        <v>43</v>
      </c>
      <c r="B17" s="173"/>
      <c r="C17" s="174"/>
      <c r="D17" s="174"/>
      <c r="E17" s="175"/>
      <c r="F17" s="175"/>
      <c r="G17" s="175"/>
      <c r="H17" s="175"/>
      <c r="I17" s="175"/>
      <c r="J17" s="176"/>
      <c r="K17" s="176"/>
      <c r="L17" s="176"/>
      <c r="M17" s="180">
        <f t="shared" si="0"/>
        <v>0</v>
      </c>
      <c r="N17" s="182">
        <f t="shared" si="1"/>
        <v>0</v>
      </c>
      <c r="O17" s="219"/>
    </row>
    <row r="18" spans="1:15" s="213" customFormat="1" ht="15.75" customHeight="1" x14ac:dyDescent="0.2">
      <c r="A18" s="183" t="s">
        <v>43</v>
      </c>
      <c r="B18" s="177"/>
      <c r="C18" s="174"/>
      <c r="D18" s="174"/>
      <c r="E18" s="175"/>
      <c r="F18" s="175"/>
      <c r="G18" s="175"/>
      <c r="H18" s="175"/>
      <c r="I18" s="175"/>
      <c r="J18" s="176"/>
      <c r="K18" s="176"/>
      <c r="L18" s="176"/>
      <c r="M18" s="180">
        <f t="shared" si="0"/>
        <v>0</v>
      </c>
      <c r="N18" s="182">
        <f t="shared" si="1"/>
        <v>0</v>
      </c>
      <c r="O18" s="219"/>
    </row>
    <row r="19" spans="1:15" s="213" customFormat="1" ht="15.75" customHeight="1" x14ac:dyDescent="0.2">
      <c r="A19" s="183" t="s">
        <v>43</v>
      </c>
      <c r="B19" s="177"/>
      <c r="C19" s="174"/>
      <c r="D19" s="174"/>
      <c r="E19" s="175"/>
      <c r="F19" s="175"/>
      <c r="G19" s="175"/>
      <c r="H19" s="175"/>
      <c r="I19" s="175"/>
      <c r="J19" s="176"/>
      <c r="K19" s="176"/>
      <c r="L19" s="176"/>
      <c r="M19" s="180">
        <f t="shared" si="0"/>
        <v>0</v>
      </c>
      <c r="N19" s="182">
        <f t="shared" si="1"/>
        <v>0</v>
      </c>
      <c r="O19" s="219"/>
    </row>
    <row r="20" spans="1:15" s="213" customFormat="1" ht="15.75" customHeight="1" x14ac:dyDescent="0.2">
      <c r="A20" s="183" t="s">
        <v>43</v>
      </c>
      <c r="B20" s="177"/>
      <c r="C20" s="174"/>
      <c r="D20" s="174"/>
      <c r="E20" s="175"/>
      <c r="F20" s="175"/>
      <c r="G20" s="175"/>
      <c r="H20" s="175"/>
      <c r="I20" s="175"/>
      <c r="J20" s="176"/>
      <c r="K20" s="176"/>
      <c r="L20" s="176"/>
      <c r="M20" s="180">
        <f t="shared" si="0"/>
        <v>0</v>
      </c>
      <c r="N20" s="182">
        <f t="shared" si="1"/>
        <v>0</v>
      </c>
      <c r="O20" s="219"/>
    </row>
    <row r="21" spans="1:15" s="213" customFormat="1" ht="15.75" customHeight="1" x14ac:dyDescent="0.2">
      <c r="A21" s="183" t="s">
        <v>43</v>
      </c>
      <c r="B21" s="177"/>
      <c r="C21" s="174"/>
      <c r="D21" s="174"/>
      <c r="E21" s="175"/>
      <c r="F21" s="175"/>
      <c r="G21" s="175"/>
      <c r="H21" s="175"/>
      <c r="I21" s="175"/>
      <c r="J21" s="176"/>
      <c r="K21" s="176"/>
      <c r="L21" s="176"/>
      <c r="M21" s="180">
        <f t="shared" si="0"/>
        <v>0</v>
      </c>
      <c r="N21" s="182">
        <f t="shared" si="1"/>
        <v>0</v>
      </c>
      <c r="O21" s="219"/>
    </row>
    <row r="22" spans="1:15" s="213" customFormat="1" ht="15.75" customHeight="1" x14ac:dyDescent="0.2">
      <c r="A22" s="183" t="s">
        <v>43</v>
      </c>
      <c r="B22" s="177"/>
      <c r="C22" s="174"/>
      <c r="D22" s="174"/>
      <c r="E22" s="175"/>
      <c r="F22" s="175"/>
      <c r="G22" s="175"/>
      <c r="H22" s="175"/>
      <c r="I22" s="175"/>
      <c r="J22" s="176"/>
      <c r="K22" s="176"/>
      <c r="L22" s="176"/>
      <c r="M22" s="180">
        <f t="shared" si="0"/>
        <v>0</v>
      </c>
      <c r="N22" s="182">
        <f t="shared" si="1"/>
        <v>0</v>
      </c>
      <c r="O22" s="219"/>
    </row>
    <row r="23" spans="1:15" s="213" customFormat="1" ht="15.75" customHeight="1" x14ac:dyDescent="0.2">
      <c r="A23" s="183" t="s">
        <v>43</v>
      </c>
      <c r="B23" s="177"/>
      <c r="C23" s="174"/>
      <c r="D23" s="174"/>
      <c r="E23" s="175"/>
      <c r="F23" s="175"/>
      <c r="G23" s="175"/>
      <c r="H23" s="175"/>
      <c r="I23" s="175"/>
      <c r="J23" s="176"/>
      <c r="K23" s="176"/>
      <c r="L23" s="176"/>
      <c r="M23" s="180">
        <f t="shared" si="0"/>
        <v>0</v>
      </c>
      <c r="N23" s="182">
        <f t="shared" si="1"/>
        <v>0</v>
      </c>
      <c r="O23" s="219"/>
    </row>
    <row r="24" spans="1:15" s="213" customFormat="1" ht="15.75" customHeight="1" x14ac:dyDescent="0.2">
      <c r="A24" s="183" t="s">
        <v>43</v>
      </c>
      <c r="B24" s="177"/>
      <c r="C24" s="174"/>
      <c r="D24" s="174"/>
      <c r="E24" s="175"/>
      <c r="F24" s="175"/>
      <c r="G24" s="175"/>
      <c r="H24" s="175"/>
      <c r="I24" s="175"/>
      <c r="J24" s="176"/>
      <c r="K24" s="176"/>
      <c r="L24" s="176"/>
      <c r="M24" s="180">
        <f t="shared" si="0"/>
        <v>0</v>
      </c>
      <c r="N24" s="182">
        <f t="shared" si="1"/>
        <v>0</v>
      </c>
      <c r="O24" s="219"/>
    </row>
    <row r="25" spans="1:15" s="213" customFormat="1" ht="15.75" customHeight="1" x14ac:dyDescent="0.2">
      <c r="A25" s="183" t="s">
        <v>43</v>
      </c>
      <c r="B25" s="177"/>
      <c r="C25" s="178"/>
      <c r="D25" s="178"/>
      <c r="E25" s="176"/>
      <c r="F25" s="176"/>
      <c r="G25" s="176"/>
      <c r="H25" s="176"/>
      <c r="I25" s="176"/>
      <c r="J25" s="176"/>
      <c r="K25" s="176"/>
      <c r="L25" s="176"/>
      <c r="M25" s="180">
        <f t="shared" si="0"/>
        <v>0</v>
      </c>
      <c r="N25" s="182">
        <f t="shared" si="1"/>
        <v>0</v>
      </c>
      <c r="O25" s="219"/>
    </row>
    <row r="26" spans="1:15" s="213" customFormat="1" ht="15.75" customHeight="1" x14ac:dyDescent="0.2">
      <c r="A26" s="183" t="s">
        <v>43</v>
      </c>
      <c r="B26" s="177"/>
      <c r="C26" s="178"/>
      <c r="D26" s="178"/>
      <c r="E26" s="176"/>
      <c r="F26" s="176"/>
      <c r="G26" s="176"/>
      <c r="H26" s="176"/>
      <c r="I26" s="176"/>
      <c r="J26" s="176"/>
      <c r="K26" s="176"/>
      <c r="L26" s="176"/>
      <c r="M26" s="180">
        <f t="shared" si="0"/>
        <v>0</v>
      </c>
      <c r="N26" s="182">
        <f t="shared" si="1"/>
        <v>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0</v>
      </c>
      <c r="D36" s="180">
        <f t="shared" si="2"/>
        <v>0</v>
      </c>
      <c r="E36" s="180">
        <f t="shared" si="2"/>
        <v>0</v>
      </c>
      <c r="F36" s="180">
        <f t="shared" si="2"/>
        <v>0</v>
      </c>
      <c r="G36" s="180">
        <f t="shared" si="2"/>
        <v>0</v>
      </c>
      <c r="H36" s="180">
        <f t="shared" si="2"/>
        <v>0</v>
      </c>
      <c r="I36" s="180">
        <f t="shared" si="2"/>
        <v>0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0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0</v>
      </c>
      <c r="D39" s="190">
        <f>D37*D36</f>
        <v>0</v>
      </c>
      <c r="E39" s="190">
        <f>E37*E36</f>
        <v>0</v>
      </c>
      <c r="F39" s="190">
        <f t="shared" ref="F39:L39" si="3">F37*F36</f>
        <v>0</v>
      </c>
      <c r="G39" s="190">
        <f t="shared" si="3"/>
        <v>0</v>
      </c>
      <c r="H39" s="190">
        <f t="shared" si="3"/>
        <v>0</v>
      </c>
      <c r="I39" s="190">
        <f t="shared" si="3"/>
        <v>0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0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0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0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0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0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0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A7:N7"/>
    <mergeCell ref="A9:A11"/>
    <mergeCell ref="B9:B11"/>
    <mergeCell ref="C9:C11"/>
    <mergeCell ref="D9:D11"/>
    <mergeCell ref="E9:E11"/>
    <mergeCell ref="M9:M11"/>
    <mergeCell ref="N9:N11"/>
    <mergeCell ref="G9:G11"/>
    <mergeCell ref="H9:H11"/>
    <mergeCell ref="I9:I11"/>
    <mergeCell ref="J9:J11"/>
    <mergeCell ref="K9:K11"/>
    <mergeCell ref="L9:L11"/>
    <mergeCell ref="F9:F11"/>
    <mergeCell ref="A1:D4"/>
    <mergeCell ref="E1:G1"/>
    <mergeCell ref="E2:G2"/>
    <mergeCell ref="E3:G4"/>
    <mergeCell ref="A5:N5"/>
  </mergeCells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11"/>
  <sheetViews>
    <sheetView view="pageBreakPreview" zoomScale="80" zoomScaleNormal="70" zoomScaleSheetLayoutView="80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161</v>
      </c>
      <c r="B9" s="318"/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19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20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">
      <c r="A12" s="183" t="s">
        <v>43</v>
      </c>
      <c r="B12" s="173"/>
      <c r="C12" s="174"/>
      <c r="D12" s="174"/>
      <c r="E12" s="175"/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0</v>
      </c>
      <c r="N12" s="182">
        <f>(C12*$C$37)+(D12*$D$37)+(E12*$E$37)+(F12*$F$37)+(G12*$G$37)+(H12*$H$37)+(I12*$I$37)+(J12*$J$37)+(K12*$K$37)+(L12*$L$37)</f>
        <v>0</v>
      </c>
      <c r="O12" s="219"/>
    </row>
    <row r="13" spans="1:15" s="213" customFormat="1" ht="15.75" customHeight="1" x14ac:dyDescent="0.2">
      <c r="A13" s="183" t="s">
        <v>43</v>
      </c>
      <c r="B13" s="173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80">
        <f t="shared" si="0"/>
        <v>0</v>
      </c>
      <c r="N13" s="182">
        <f t="shared" ref="N13:N35" si="1">(C13*$C$37)+(D13*$D$37)+(E13*$E$37)+(F13*$F$37)+(G13*$G$37)+(H13*$H$37)+(I13*$I$37)+(J13*$J$37)+(K13*$K$37)+(L13*$L$37)</f>
        <v>0</v>
      </c>
      <c r="O13" s="219"/>
    </row>
    <row r="14" spans="1:15" s="213" customFormat="1" ht="15.75" customHeight="1" x14ac:dyDescent="0.2">
      <c r="A14" s="183" t="s">
        <v>43</v>
      </c>
      <c r="B14" s="173"/>
      <c r="C14" s="174"/>
      <c r="D14" s="174"/>
      <c r="E14" s="175"/>
      <c r="F14" s="175"/>
      <c r="G14" s="175"/>
      <c r="H14" s="175"/>
      <c r="I14" s="175"/>
      <c r="J14" s="176"/>
      <c r="K14" s="176"/>
      <c r="L14" s="176"/>
      <c r="M14" s="180">
        <f t="shared" si="0"/>
        <v>0</v>
      </c>
      <c r="N14" s="182">
        <f t="shared" si="1"/>
        <v>0</v>
      </c>
      <c r="O14" s="219"/>
    </row>
    <row r="15" spans="1:15" s="213" customFormat="1" ht="15.75" customHeight="1" x14ac:dyDescent="0.2">
      <c r="A15" s="183" t="s">
        <v>43</v>
      </c>
      <c r="B15" s="173"/>
      <c r="C15" s="174"/>
      <c r="D15" s="174"/>
      <c r="E15" s="175"/>
      <c r="F15" s="175"/>
      <c r="G15" s="175"/>
      <c r="H15" s="175"/>
      <c r="I15" s="175"/>
      <c r="J15" s="176"/>
      <c r="K15" s="176"/>
      <c r="L15" s="176"/>
      <c r="M15" s="180">
        <f t="shared" si="0"/>
        <v>0</v>
      </c>
      <c r="N15" s="182">
        <f t="shared" si="1"/>
        <v>0</v>
      </c>
      <c r="O15" s="219"/>
    </row>
    <row r="16" spans="1:15" s="213" customFormat="1" ht="15.75" customHeight="1" x14ac:dyDescent="0.2">
      <c r="A16" s="183" t="s">
        <v>43</v>
      </c>
      <c r="B16" s="177"/>
      <c r="C16" s="174"/>
      <c r="D16" s="174"/>
      <c r="E16" s="175"/>
      <c r="F16" s="175"/>
      <c r="G16" s="175"/>
      <c r="H16" s="175"/>
      <c r="I16" s="175"/>
      <c r="J16" s="176"/>
      <c r="K16" s="176"/>
      <c r="L16" s="176"/>
      <c r="M16" s="180">
        <f t="shared" si="0"/>
        <v>0</v>
      </c>
      <c r="N16" s="182">
        <f t="shared" si="1"/>
        <v>0</v>
      </c>
      <c r="O16" s="219"/>
    </row>
    <row r="17" spans="1:15" s="213" customFormat="1" ht="15.75" customHeight="1" x14ac:dyDescent="0.2">
      <c r="A17" s="183" t="s">
        <v>43</v>
      </c>
      <c r="B17" s="173"/>
      <c r="C17" s="174"/>
      <c r="D17" s="174"/>
      <c r="E17" s="175"/>
      <c r="F17" s="175"/>
      <c r="G17" s="175"/>
      <c r="H17" s="175"/>
      <c r="I17" s="175"/>
      <c r="J17" s="176"/>
      <c r="K17" s="176"/>
      <c r="L17" s="176"/>
      <c r="M17" s="180">
        <f t="shared" si="0"/>
        <v>0</v>
      </c>
      <c r="N17" s="182">
        <f t="shared" si="1"/>
        <v>0</v>
      </c>
      <c r="O17" s="219"/>
    </row>
    <row r="18" spans="1:15" s="213" customFormat="1" ht="15.75" customHeight="1" x14ac:dyDescent="0.2">
      <c r="A18" s="183" t="s">
        <v>43</v>
      </c>
      <c r="B18" s="177"/>
      <c r="C18" s="174"/>
      <c r="D18" s="174"/>
      <c r="E18" s="175"/>
      <c r="F18" s="175"/>
      <c r="G18" s="175"/>
      <c r="H18" s="175"/>
      <c r="I18" s="175"/>
      <c r="J18" s="176"/>
      <c r="K18" s="176"/>
      <c r="L18" s="176"/>
      <c r="M18" s="180">
        <f t="shared" si="0"/>
        <v>0</v>
      </c>
      <c r="N18" s="182">
        <f t="shared" si="1"/>
        <v>0</v>
      </c>
      <c r="O18" s="219"/>
    </row>
    <row r="19" spans="1:15" s="213" customFormat="1" ht="15.75" customHeight="1" x14ac:dyDescent="0.2">
      <c r="A19" s="183" t="s">
        <v>43</v>
      </c>
      <c r="B19" s="177"/>
      <c r="C19" s="174"/>
      <c r="D19" s="174"/>
      <c r="E19" s="175"/>
      <c r="F19" s="175"/>
      <c r="G19" s="175"/>
      <c r="H19" s="175"/>
      <c r="I19" s="175"/>
      <c r="J19" s="176"/>
      <c r="K19" s="176"/>
      <c r="L19" s="176"/>
      <c r="M19" s="180">
        <f t="shared" si="0"/>
        <v>0</v>
      </c>
      <c r="N19" s="182">
        <f t="shared" si="1"/>
        <v>0</v>
      </c>
      <c r="O19" s="219"/>
    </row>
    <row r="20" spans="1:15" s="213" customFormat="1" ht="15.75" customHeight="1" x14ac:dyDescent="0.2">
      <c r="A20" s="183" t="s">
        <v>43</v>
      </c>
      <c r="B20" s="177"/>
      <c r="C20" s="174"/>
      <c r="D20" s="174"/>
      <c r="E20" s="175"/>
      <c r="F20" s="175"/>
      <c r="G20" s="175"/>
      <c r="H20" s="175"/>
      <c r="I20" s="175"/>
      <c r="J20" s="176"/>
      <c r="K20" s="176"/>
      <c r="L20" s="176"/>
      <c r="M20" s="180">
        <f t="shared" si="0"/>
        <v>0</v>
      </c>
      <c r="N20" s="182">
        <f t="shared" si="1"/>
        <v>0</v>
      </c>
      <c r="O20" s="219"/>
    </row>
    <row r="21" spans="1:15" s="213" customFormat="1" ht="15.75" customHeight="1" x14ac:dyDescent="0.2">
      <c r="A21" s="183" t="s">
        <v>43</v>
      </c>
      <c r="B21" s="177"/>
      <c r="C21" s="174"/>
      <c r="D21" s="174"/>
      <c r="E21" s="175"/>
      <c r="F21" s="175"/>
      <c r="G21" s="175"/>
      <c r="H21" s="175"/>
      <c r="I21" s="175"/>
      <c r="J21" s="176"/>
      <c r="K21" s="176"/>
      <c r="L21" s="176"/>
      <c r="M21" s="180">
        <f t="shared" si="0"/>
        <v>0</v>
      </c>
      <c r="N21" s="182">
        <f t="shared" si="1"/>
        <v>0</v>
      </c>
      <c r="O21" s="219"/>
    </row>
    <row r="22" spans="1:15" s="213" customFormat="1" ht="15.75" customHeight="1" x14ac:dyDescent="0.2">
      <c r="A22" s="183" t="s">
        <v>43</v>
      </c>
      <c r="B22" s="177"/>
      <c r="C22" s="174"/>
      <c r="D22" s="174"/>
      <c r="E22" s="175"/>
      <c r="F22" s="175"/>
      <c r="G22" s="175"/>
      <c r="H22" s="175"/>
      <c r="I22" s="175"/>
      <c r="J22" s="176"/>
      <c r="K22" s="176"/>
      <c r="L22" s="176"/>
      <c r="M22" s="180">
        <f t="shared" si="0"/>
        <v>0</v>
      </c>
      <c r="N22" s="182">
        <f t="shared" si="1"/>
        <v>0</v>
      </c>
      <c r="O22" s="219"/>
    </row>
    <row r="23" spans="1:15" s="213" customFormat="1" ht="15.75" customHeight="1" x14ac:dyDescent="0.2">
      <c r="A23" s="183" t="s">
        <v>43</v>
      </c>
      <c r="B23" s="177"/>
      <c r="C23" s="174"/>
      <c r="D23" s="174"/>
      <c r="E23" s="175"/>
      <c r="F23" s="175"/>
      <c r="G23" s="175"/>
      <c r="H23" s="175"/>
      <c r="I23" s="175"/>
      <c r="J23" s="176"/>
      <c r="K23" s="176"/>
      <c r="L23" s="176"/>
      <c r="M23" s="180">
        <f t="shared" si="0"/>
        <v>0</v>
      </c>
      <c r="N23" s="182">
        <f t="shared" si="1"/>
        <v>0</v>
      </c>
      <c r="O23" s="219"/>
    </row>
    <row r="24" spans="1:15" s="213" customFormat="1" ht="15.75" customHeight="1" x14ac:dyDescent="0.2">
      <c r="A24" s="183" t="s">
        <v>43</v>
      </c>
      <c r="B24" s="177"/>
      <c r="C24" s="174"/>
      <c r="D24" s="174"/>
      <c r="E24" s="175"/>
      <c r="F24" s="175"/>
      <c r="G24" s="175"/>
      <c r="H24" s="175"/>
      <c r="I24" s="175"/>
      <c r="J24" s="176"/>
      <c r="K24" s="176"/>
      <c r="L24" s="176"/>
      <c r="M24" s="180">
        <f t="shared" si="0"/>
        <v>0</v>
      </c>
      <c r="N24" s="182">
        <f t="shared" si="1"/>
        <v>0</v>
      </c>
      <c r="O24" s="219"/>
    </row>
    <row r="25" spans="1:15" s="213" customFormat="1" ht="15.75" customHeight="1" x14ac:dyDescent="0.2">
      <c r="A25" s="183" t="s">
        <v>43</v>
      </c>
      <c r="B25" s="177"/>
      <c r="C25" s="178"/>
      <c r="D25" s="178"/>
      <c r="E25" s="176"/>
      <c r="F25" s="176"/>
      <c r="G25" s="176"/>
      <c r="H25" s="176"/>
      <c r="I25" s="176"/>
      <c r="J25" s="176"/>
      <c r="K25" s="176"/>
      <c r="L25" s="176"/>
      <c r="M25" s="180">
        <f t="shared" si="0"/>
        <v>0</v>
      </c>
      <c r="N25" s="182">
        <f t="shared" si="1"/>
        <v>0</v>
      </c>
      <c r="O25" s="219"/>
    </row>
    <row r="26" spans="1:15" s="213" customFormat="1" ht="15.75" customHeight="1" x14ac:dyDescent="0.2">
      <c r="A26" s="183" t="s">
        <v>43</v>
      </c>
      <c r="B26" s="177"/>
      <c r="C26" s="178"/>
      <c r="D26" s="178"/>
      <c r="E26" s="176"/>
      <c r="F26" s="176"/>
      <c r="G26" s="176"/>
      <c r="H26" s="176"/>
      <c r="I26" s="176"/>
      <c r="J26" s="176"/>
      <c r="K26" s="176"/>
      <c r="L26" s="176"/>
      <c r="M26" s="180">
        <f t="shared" si="0"/>
        <v>0</v>
      </c>
      <c r="N26" s="182">
        <f t="shared" si="1"/>
        <v>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0</v>
      </c>
      <c r="D36" s="180">
        <f t="shared" si="2"/>
        <v>0</v>
      </c>
      <c r="E36" s="180">
        <f t="shared" si="2"/>
        <v>0</v>
      </c>
      <c r="F36" s="180">
        <f t="shared" si="2"/>
        <v>0</v>
      </c>
      <c r="G36" s="180">
        <f t="shared" si="2"/>
        <v>0</v>
      </c>
      <c r="H36" s="180">
        <f t="shared" si="2"/>
        <v>0</v>
      </c>
      <c r="I36" s="180">
        <f t="shared" si="2"/>
        <v>0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0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0</v>
      </c>
      <c r="D39" s="190">
        <f>D37*D36</f>
        <v>0</v>
      </c>
      <c r="E39" s="190">
        <f>E37*E36</f>
        <v>0</v>
      </c>
      <c r="F39" s="190">
        <f t="shared" ref="F39:L39" si="3">F37*F36</f>
        <v>0</v>
      </c>
      <c r="G39" s="190">
        <f t="shared" si="3"/>
        <v>0</v>
      </c>
      <c r="H39" s="190">
        <f t="shared" si="3"/>
        <v>0</v>
      </c>
      <c r="I39" s="190">
        <f t="shared" si="3"/>
        <v>0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0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0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0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0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0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0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A7:N7"/>
    <mergeCell ref="A9:A11"/>
    <mergeCell ref="B9:B11"/>
    <mergeCell ref="C9:C11"/>
    <mergeCell ref="D9:D11"/>
    <mergeCell ref="E9:E11"/>
    <mergeCell ref="M9:M11"/>
    <mergeCell ref="N9:N11"/>
    <mergeCell ref="G9:G11"/>
    <mergeCell ref="H9:H11"/>
    <mergeCell ref="I9:I11"/>
    <mergeCell ref="J9:J11"/>
    <mergeCell ref="K9:K11"/>
    <mergeCell ref="L9:L11"/>
    <mergeCell ref="F9:F11"/>
    <mergeCell ref="A1:D4"/>
    <mergeCell ref="E1:G1"/>
    <mergeCell ref="E2:G2"/>
    <mergeCell ref="E3:G4"/>
    <mergeCell ref="A5:N5"/>
  </mergeCells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11"/>
  <sheetViews>
    <sheetView view="pageBreakPreview" zoomScale="80" zoomScaleNormal="70" zoomScaleSheetLayoutView="80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162</v>
      </c>
      <c r="B9" s="321"/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22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22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">
      <c r="A12" s="183" t="s">
        <v>43</v>
      </c>
      <c r="B12" s="173"/>
      <c r="C12" s="174"/>
      <c r="D12" s="174"/>
      <c r="E12" s="175"/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0</v>
      </c>
      <c r="N12" s="182">
        <f>(C12*$C$37)+(D12*$D$37)+(E12*$E$37)+(F12*$F$37)+(G12*$G$37)+(H12*$H$37)+(I12*$I$37)+(J12*$J$37)+(K12*$K$37)+(L12*$L$37)</f>
        <v>0</v>
      </c>
      <c r="O12" s="219"/>
    </row>
    <row r="13" spans="1:15" s="213" customFormat="1" ht="15.75" customHeight="1" x14ac:dyDescent="0.2">
      <c r="A13" s="183" t="s">
        <v>43</v>
      </c>
      <c r="B13" s="173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80">
        <f t="shared" si="0"/>
        <v>0</v>
      </c>
      <c r="N13" s="182">
        <f t="shared" ref="N13:N35" si="1">(C13*$C$37)+(D13*$D$37)+(E13*$E$37)+(F13*$F$37)+(G13*$G$37)+(H13*$H$37)+(I13*$I$37)+(J13*$J$37)+(K13*$K$37)+(L13*$L$37)</f>
        <v>0</v>
      </c>
      <c r="O13" s="219"/>
    </row>
    <row r="14" spans="1:15" s="213" customFormat="1" ht="15.75" customHeight="1" x14ac:dyDescent="0.2">
      <c r="A14" s="183" t="s">
        <v>43</v>
      </c>
      <c r="B14" s="173"/>
      <c r="C14" s="174"/>
      <c r="D14" s="174"/>
      <c r="E14" s="175"/>
      <c r="F14" s="175"/>
      <c r="G14" s="175"/>
      <c r="H14" s="175"/>
      <c r="I14" s="175"/>
      <c r="J14" s="176"/>
      <c r="K14" s="176"/>
      <c r="L14" s="176"/>
      <c r="M14" s="180">
        <f t="shared" si="0"/>
        <v>0</v>
      </c>
      <c r="N14" s="182">
        <f t="shared" si="1"/>
        <v>0</v>
      </c>
      <c r="O14" s="219"/>
    </row>
    <row r="15" spans="1:15" s="213" customFormat="1" ht="15.75" customHeight="1" x14ac:dyDescent="0.2">
      <c r="A15" s="183" t="s">
        <v>43</v>
      </c>
      <c r="B15" s="173"/>
      <c r="C15" s="174"/>
      <c r="D15" s="174"/>
      <c r="E15" s="175"/>
      <c r="F15" s="175"/>
      <c r="G15" s="175"/>
      <c r="H15" s="175"/>
      <c r="I15" s="175"/>
      <c r="J15" s="176"/>
      <c r="K15" s="176"/>
      <c r="L15" s="176"/>
      <c r="M15" s="180">
        <f t="shared" si="0"/>
        <v>0</v>
      </c>
      <c r="N15" s="182">
        <f t="shared" si="1"/>
        <v>0</v>
      </c>
      <c r="O15" s="219"/>
    </row>
    <row r="16" spans="1:15" s="213" customFormat="1" ht="15.75" customHeight="1" x14ac:dyDescent="0.2">
      <c r="A16" s="183" t="s">
        <v>43</v>
      </c>
      <c r="B16" s="177"/>
      <c r="C16" s="174"/>
      <c r="D16" s="174"/>
      <c r="E16" s="175"/>
      <c r="F16" s="175"/>
      <c r="G16" s="175"/>
      <c r="H16" s="175"/>
      <c r="I16" s="175"/>
      <c r="J16" s="176"/>
      <c r="K16" s="176"/>
      <c r="L16" s="176"/>
      <c r="M16" s="180">
        <f t="shared" si="0"/>
        <v>0</v>
      </c>
      <c r="N16" s="182">
        <f t="shared" si="1"/>
        <v>0</v>
      </c>
      <c r="O16" s="219"/>
    </row>
    <row r="17" spans="1:15" s="213" customFormat="1" ht="15.75" customHeight="1" x14ac:dyDescent="0.2">
      <c r="A17" s="183" t="s">
        <v>43</v>
      </c>
      <c r="B17" s="173"/>
      <c r="C17" s="174"/>
      <c r="D17" s="174"/>
      <c r="E17" s="175"/>
      <c r="F17" s="175"/>
      <c r="G17" s="175"/>
      <c r="H17" s="175"/>
      <c r="I17" s="175"/>
      <c r="J17" s="176"/>
      <c r="K17" s="176"/>
      <c r="L17" s="176"/>
      <c r="M17" s="180">
        <f t="shared" si="0"/>
        <v>0</v>
      </c>
      <c r="N17" s="182">
        <f t="shared" si="1"/>
        <v>0</v>
      </c>
      <c r="O17" s="219"/>
    </row>
    <row r="18" spans="1:15" s="213" customFormat="1" ht="15.75" customHeight="1" x14ac:dyDescent="0.2">
      <c r="A18" s="183" t="s">
        <v>43</v>
      </c>
      <c r="B18" s="177"/>
      <c r="C18" s="174"/>
      <c r="D18" s="174"/>
      <c r="E18" s="175"/>
      <c r="F18" s="175"/>
      <c r="G18" s="175"/>
      <c r="H18" s="175"/>
      <c r="I18" s="175"/>
      <c r="J18" s="176"/>
      <c r="K18" s="176"/>
      <c r="L18" s="176"/>
      <c r="M18" s="180">
        <f t="shared" si="0"/>
        <v>0</v>
      </c>
      <c r="N18" s="182">
        <f t="shared" si="1"/>
        <v>0</v>
      </c>
      <c r="O18" s="219"/>
    </row>
    <row r="19" spans="1:15" s="213" customFormat="1" ht="15.75" customHeight="1" x14ac:dyDescent="0.2">
      <c r="A19" s="183" t="s">
        <v>43</v>
      </c>
      <c r="B19" s="177"/>
      <c r="C19" s="174"/>
      <c r="D19" s="174"/>
      <c r="E19" s="175"/>
      <c r="F19" s="175"/>
      <c r="G19" s="175"/>
      <c r="H19" s="175"/>
      <c r="I19" s="175"/>
      <c r="J19" s="176"/>
      <c r="K19" s="176"/>
      <c r="L19" s="176"/>
      <c r="M19" s="180">
        <f t="shared" si="0"/>
        <v>0</v>
      </c>
      <c r="N19" s="182">
        <f t="shared" si="1"/>
        <v>0</v>
      </c>
      <c r="O19" s="219"/>
    </row>
    <row r="20" spans="1:15" s="213" customFormat="1" ht="15.75" customHeight="1" x14ac:dyDescent="0.2">
      <c r="A20" s="183" t="s">
        <v>43</v>
      </c>
      <c r="B20" s="177"/>
      <c r="C20" s="174"/>
      <c r="D20" s="174"/>
      <c r="E20" s="175"/>
      <c r="F20" s="175"/>
      <c r="G20" s="175"/>
      <c r="H20" s="175"/>
      <c r="I20" s="175"/>
      <c r="J20" s="176"/>
      <c r="K20" s="176"/>
      <c r="L20" s="176"/>
      <c r="M20" s="180">
        <f t="shared" si="0"/>
        <v>0</v>
      </c>
      <c r="N20" s="182">
        <f t="shared" si="1"/>
        <v>0</v>
      </c>
      <c r="O20" s="219"/>
    </row>
    <row r="21" spans="1:15" s="213" customFormat="1" ht="15.75" customHeight="1" x14ac:dyDescent="0.2">
      <c r="A21" s="183" t="s">
        <v>43</v>
      </c>
      <c r="B21" s="177"/>
      <c r="C21" s="174"/>
      <c r="D21" s="174"/>
      <c r="E21" s="175"/>
      <c r="F21" s="175"/>
      <c r="G21" s="175"/>
      <c r="H21" s="175"/>
      <c r="I21" s="175"/>
      <c r="J21" s="176"/>
      <c r="K21" s="176"/>
      <c r="L21" s="176"/>
      <c r="M21" s="180">
        <f t="shared" si="0"/>
        <v>0</v>
      </c>
      <c r="N21" s="182">
        <f t="shared" si="1"/>
        <v>0</v>
      </c>
      <c r="O21" s="219"/>
    </row>
    <row r="22" spans="1:15" s="213" customFormat="1" ht="15.75" customHeight="1" x14ac:dyDescent="0.2">
      <c r="A22" s="183" t="s">
        <v>43</v>
      </c>
      <c r="B22" s="177"/>
      <c r="C22" s="174"/>
      <c r="D22" s="174"/>
      <c r="E22" s="175"/>
      <c r="F22" s="175"/>
      <c r="G22" s="175"/>
      <c r="H22" s="175"/>
      <c r="I22" s="175"/>
      <c r="J22" s="176"/>
      <c r="K22" s="176"/>
      <c r="L22" s="176"/>
      <c r="M22" s="180">
        <f t="shared" si="0"/>
        <v>0</v>
      </c>
      <c r="N22" s="182">
        <f t="shared" si="1"/>
        <v>0</v>
      </c>
      <c r="O22" s="219"/>
    </row>
    <row r="23" spans="1:15" s="213" customFormat="1" ht="15.75" customHeight="1" x14ac:dyDescent="0.2">
      <c r="A23" s="183" t="s">
        <v>43</v>
      </c>
      <c r="B23" s="177"/>
      <c r="C23" s="174"/>
      <c r="D23" s="174"/>
      <c r="E23" s="175"/>
      <c r="F23" s="175"/>
      <c r="G23" s="175"/>
      <c r="H23" s="175"/>
      <c r="I23" s="175"/>
      <c r="J23" s="176"/>
      <c r="K23" s="176"/>
      <c r="L23" s="176"/>
      <c r="M23" s="180">
        <f t="shared" si="0"/>
        <v>0</v>
      </c>
      <c r="N23" s="182">
        <f t="shared" si="1"/>
        <v>0</v>
      </c>
      <c r="O23" s="219"/>
    </row>
    <row r="24" spans="1:15" s="213" customFormat="1" ht="15.75" customHeight="1" x14ac:dyDescent="0.2">
      <c r="A24" s="183" t="s">
        <v>43</v>
      </c>
      <c r="B24" s="177"/>
      <c r="C24" s="174"/>
      <c r="D24" s="174"/>
      <c r="E24" s="175"/>
      <c r="F24" s="175"/>
      <c r="G24" s="175"/>
      <c r="H24" s="175"/>
      <c r="I24" s="175"/>
      <c r="J24" s="176"/>
      <c r="K24" s="176"/>
      <c r="L24" s="176"/>
      <c r="M24" s="180">
        <f t="shared" si="0"/>
        <v>0</v>
      </c>
      <c r="N24" s="182">
        <f t="shared" si="1"/>
        <v>0</v>
      </c>
      <c r="O24" s="219"/>
    </row>
    <row r="25" spans="1:15" s="213" customFormat="1" ht="15.75" customHeight="1" x14ac:dyDescent="0.2">
      <c r="A25" s="183" t="s">
        <v>43</v>
      </c>
      <c r="B25" s="177"/>
      <c r="C25" s="178"/>
      <c r="D25" s="178"/>
      <c r="E25" s="176"/>
      <c r="F25" s="176"/>
      <c r="G25" s="176"/>
      <c r="H25" s="176"/>
      <c r="I25" s="176"/>
      <c r="J25" s="176"/>
      <c r="K25" s="176"/>
      <c r="L25" s="176"/>
      <c r="M25" s="180">
        <f t="shared" si="0"/>
        <v>0</v>
      </c>
      <c r="N25" s="182">
        <f t="shared" si="1"/>
        <v>0</v>
      </c>
      <c r="O25" s="219"/>
    </row>
    <row r="26" spans="1:15" s="213" customFormat="1" ht="15.75" customHeight="1" x14ac:dyDescent="0.2">
      <c r="A26" s="183" t="s">
        <v>43</v>
      </c>
      <c r="B26" s="177"/>
      <c r="C26" s="178"/>
      <c r="D26" s="178"/>
      <c r="E26" s="176"/>
      <c r="F26" s="176"/>
      <c r="G26" s="176"/>
      <c r="H26" s="176"/>
      <c r="I26" s="176"/>
      <c r="J26" s="176"/>
      <c r="K26" s="176"/>
      <c r="L26" s="176"/>
      <c r="M26" s="180">
        <f t="shared" si="0"/>
        <v>0</v>
      </c>
      <c r="N26" s="182">
        <f t="shared" si="1"/>
        <v>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0</v>
      </c>
      <c r="D36" s="180">
        <f t="shared" si="2"/>
        <v>0</v>
      </c>
      <c r="E36" s="180">
        <f t="shared" si="2"/>
        <v>0</v>
      </c>
      <c r="F36" s="180">
        <f t="shared" si="2"/>
        <v>0</v>
      </c>
      <c r="G36" s="180">
        <f t="shared" si="2"/>
        <v>0</v>
      </c>
      <c r="H36" s="180">
        <f t="shared" si="2"/>
        <v>0</v>
      </c>
      <c r="I36" s="180">
        <f t="shared" si="2"/>
        <v>0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0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0</v>
      </c>
      <c r="D39" s="190">
        <f>D37*D36</f>
        <v>0</v>
      </c>
      <c r="E39" s="190">
        <f>E37*E36</f>
        <v>0</v>
      </c>
      <c r="F39" s="190">
        <f t="shared" ref="F39:L39" si="3">F37*F36</f>
        <v>0</v>
      </c>
      <c r="G39" s="190">
        <f t="shared" si="3"/>
        <v>0</v>
      </c>
      <c r="H39" s="190">
        <f t="shared" si="3"/>
        <v>0</v>
      </c>
      <c r="I39" s="190">
        <f t="shared" si="3"/>
        <v>0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0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0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0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0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0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0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A7:N7"/>
    <mergeCell ref="A9:A11"/>
    <mergeCell ref="B9:B11"/>
    <mergeCell ref="C9:C11"/>
    <mergeCell ref="D9:D11"/>
    <mergeCell ref="E9:E11"/>
    <mergeCell ref="M9:M11"/>
    <mergeCell ref="N9:N11"/>
    <mergeCell ref="G9:G11"/>
    <mergeCell ref="H9:H11"/>
    <mergeCell ref="I9:I11"/>
    <mergeCell ref="J9:J11"/>
    <mergeCell ref="K9:K11"/>
    <mergeCell ref="L9:L11"/>
    <mergeCell ref="F9:F11"/>
    <mergeCell ref="A1:D4"/>
    <mergeCell ref="E1:G1"/>
    <mergeCell ref="E2:G2"/>
    <mergeCell ref="E3:G4"/>
    <mergeCell ref="A5:N5"/>
  </mergeCells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11"/>
  <sheetViews>
    <sheetView view="pageBreakPreview" zoomScale="80" zoomScaleNormal="70" zoomScaleSheetLayoutView="80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163</v>
      </c>
      <c r="B9" s="321"/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22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22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">
      <c r="A12" s="183" t="s">
        <v>43</v>
      </c>
      <c r="B12" s="173"/>
      <c r="C12" s="174"/>
      <c r="D12" s="174"/>
      <c r="E12" s="175"/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0</v>
      </c>
      <c r="N12" s="182">
        <f>(C12*$C$37)+(D12*$D$37)+(E12*$E$37)+(F12*$F$37)+(G12*$G$37)+(H12*$H$37)+(I12*$I$37)+(J12*$J$37)+(K12*$K$37)+(L12*$L$37)</f>
        <v>0</v>
      </c>
      <c r="O12" s="219"/>
    </row>
    <row r="13" spans="1:15" s="213" customFormat="1" ht="15.75" customHeight="1" x14ac:dyDescent="0.2">
      <c r="A13" s="183" t="s">
        <v>43</v>
      </c>
      <c r="B13" s="173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80">
        <f t="shared" si="0"/>
        <v>0</v>
      </c>
      <c r="N13" s="182">
        <f t="shared" ref="N13:N35" si="1">(C13*$C$37)+(D13*$D$37)+(E13*$E$37)+(F13*$F$37)+(G13*$G$37)+(H13*$H$37)+(I13*$I$37)+(J13*$J$37)+(K13*$K$37)+(L13*$L$37)</f>
        <v>0</v>
      </c>
      <c r="O13" s="219"/>
    </row>
    <row r="14" spans="1:15" s="213" customFormat="1" ht="15.75" customHeight="1" x14ac:dyDescent="0.2">
      <c r="A14" s="183" t="s">
        <v>43</v>
      </c>
      <c r="B14" s="173"/>
      <c r="C14" s="174"/>
      <c r="D14" s="174"/>
      <c r="E14" s="175"/>
      <c r="F14" s="175"/>
      <c r="G14" s="175"/>
      <c r="H14" s="175"/>
      <c r="I14" s="175"/>
      <c r="J14" s="176"/>
      <c r="K14" s="176"/>
      <c r="L14" s="176"/>
      <c r="M14" s="180">
        <f t="shared" si="0"/>
        <v>0</v>
      </c>
      <c r="N14" s="182">
        <f t="shared" si="1"/>
        <v>0</v>
      </c>
      <c r="O14" s="219"/>
    </row>
    <row r="15" spans="1:15" s="213" customFormat="1" ht="15.75" customHeight="1" x14ac:dyDescent="0.2">
      <c r="A15" s="183" t="s">
        <v>43</v>
      </c>
      <c r="B15" s="173"/>
      <c r="C15" s="174"/>
      <c r="D15" s="174"/>
      <c r="E15" s="175"/>
      <c r="F15" s="175"/>
      <c r="G15" s="175"/>
      <c r="H15" s="175"/>
      <c r="I15" s="175"/>
      <c r="J15" s="176"/>
      <c r="K15" s="176"/>
      <c r="L15" s="176"/>
      <c r="M15" s="180">
        <f t="shared" si="0"/>
        <v>0</v>
      </c>
      <c r="N15" s="182">
        <f t="shared" si="1"/>
        <v>0</v>
      </c>
      <c r="O15" s="219"/>
    </row>
    <row r="16" spans="1:15" s="213" customFormat="1" ht="15.75" customHeight="1" x14ac:dyDescent="0.2">
      <c r="A16" s="183" t="s">
        <v>43</v>
      </c>
      <c r="B16" s="177"/>
      <c r="C16" s="174"/>
      <c r="D16" s="174"/>
      <c r="E16" s="175"/>
      <c r="F16" s="175"/>
      <c r="G16" s="175"/>
      <c r="H16" s="175"/>
      <c r="I16" s="175"/>
      <c r="J16" s="176"/>
      <c r="K16" s="176"/>
      <c r="L16" s="176"/>
      <c r="M16" s="180">
        <f t="shared" si="0"/>
        <v>0</v>
      </c>
      <c r="N16" s="182">
        <f t="shared" si="1"/>
        <v>0</v>
      </c>
      <c r="O16" s="219"/>
    </row>
    <row r="17" spans="1:15" s="213" customFormat="1" ht="15.75" customHeight="1" x14ac:dyDescent="0.2">
      <c r="A17" s="183" t="s">
        <v>43</v>
      </c>
      <c r="B17" s="173"/>
      <c r="C17" s="174"/>
      <c r="D17" s="174"/>
      <c r="E17" s="175"/>
      <c r="F17" s="175"/>
      <c r="G17" s="175"/>
      <c r="H17" s="175"/>
      <c r="I17" s="175"/>
      <c r="J17" s="176"/>
      <c r="K17" s="176"/>
      <c r="L17" s="176"/>
      <c r="M17" s="180">
        <f t="shared" si="0"/>
        <v>0</v>
      </c>
      <c r="N17" s="182">
        <f t="shared" si="1"/>
        <v>0</v>
      </c>
      <c r="O17" s="219"/>
    </row>
    <row r="18" spans="1:15" s="213" customFormat="1" ht="15.75" customHeight="1" x14ac:dyDescent="0.2">
      <c r="A18" s="183" t="s">
        <v>43</v>
      </c>
      <c r="B18" s="177"/>
      <c r="C18" s="174"/>
      <c r="D18" s="174"/>
      <c r="E18" s="175"/>
      <c r="F18" s="175"/>
      <c r="G18" s="175"/>
      <c r="H18" s="175"/>
      <c r="I18" s="175"/>
      <c r="J18" s="176"/>
      <c r="K18" s="176"/>
      <c r="L18" s="176"/>
      <c r="M18" s="180">
        <f t="shared" si="0"/>
        <v>0</v>
      </c>
      <c r="N18" s="182">
        <f t="shared" si="1"/>
        <v>0</v>
      </c>
      <c r="O18" s="219"/>
    </row>
    <row r="19" spans="1:15" s="213" customFormat="1" ht="15.75" customHeight="1" x14ac:dyDescent="0.2">
      <c r="A19" s="183" t="s">
        <v>43</v>
      </c>
      <c r="B19" s="177"/>
      <c r="C19" s="174"/>
      <c r="D19" s="174"/>
      <c r="E19" s="175"/>
      <c r="F19" s="175"/>
      <c r="G19" s="175"/>
      <c r="H19" s="175"/>
      <c r="I19" s="175"/>
      <c r="J19" s="176"/>
      <c r="K19" s="176"/>
      <c r="L19" s="176"/>
      <c r="M19" s="180">
        <f t="shared" si="0"/>
        <v>0</v>
      </c>
      <c r="N19" s="182">
        <f t="shared" si="1"/>
        <v>0</v>
      </c>
      <c r="O19" s="219"/>
    </row>
    <row r="20" spans="1:15" s="213" customFormat="1" ht="15.75" customHeight="1" x14ac:dyDescent="0.2">
      <c r="A20" s="183" t="s">
        <v>43</v>
      </c>
      <c r="B20" s="177"/>
      <c r="C20" s="174"/>
      <c r="D20" s="174"/>
      <c r="E20" s="175"/>
      <c r="F20" s="175"/>
      <c r="G20" s="175"/>
      <c r="H20" s="175"/>
      <c r="I20" s="175"/>
      <c r="J20" s="176"/>
      <c r="K20" s="176"/>
      <c r="L20" s="176"/>
      <c r="M20" s="180">
        <f t="shared" si="0"/>
        <v>0</v>
      </c>
      <c r="N20" s="182">
        <f t="shared" si="1"/>
        <v>0</v>
      </c>
      <c r="O20" s="219"/>
    </row>
    <row r="21" spans="1:15" s="213" customFormat="1" ht="15.75" customHeight="1" x14ac:dyDescent="0.2">
      <c r="A21" s="183" t="s">
        <v>43</v>
      </c>
      <c r="B21" s="177"/>
      <c r="C21" s="174"/>
      <c r="D21" s="174"/>
      <c r="E21" s="175"/>
      <c r="F21" s="175"/>
      <c r="G21" s="175"/>
      <c r="H21" s="175"/>
      <c r="I21" s="175"/>
      <c r="J21" s="176"/>
      <c r="K21" s="176"/>
      <c r="L21" s="176"/>
      <c r="M21" s="180">
        <f t="shared" si="0"/>
        <v>0</v>
      </c>
      <c r="N21" s="182">
        <f t="shared" si="1"/>
        <v>0</v>
      </c>
      <c r="O21" s="219"/>
    </row>
    <row r="22" spans="1:15" s="213" customFormat="1" ht="15.75" customHeight="1" x14ac:dyDescent="0.2">
      <c r="A22" s="183" t="s">
        <v>43</v>
      </c>
      <c r="B22" s="177"/>
      <c r="C22" s="174"/>
      <c r="D22" s="174"/>
      <c r="E22" s="175"/>
      <c r="F22" s="175"/>
      <c r="G22" s="175"/>
      <c r="H22" s="175"/>
      <c r="I22" s="175"/>
      <c r="J22" s="176"/>
      <c r="K22" s="176"/>
      <c r="L22" s="176"/>
      <c r="M22" s="180">
        <f t="shared" si="0"/>
        <v>0</v>
      </c>
      <c r="N22" s="182">
        <f t="shared" si="1"/>
        <v>0</v>
      </c>
      <c r="O22" s="219"/>
    </row>
    <row r="23" spans="1:15" s="213" customFormat="1" ht="15.75" customHeight="1" x14ac:dyDescent="0.2">
      <c r="A23" s="183" t="s">
        <v>43</v>
      </c>
      <c r="B23" s="177"/>
      <c r="C23" s="174"/>
      <c r="D23" s="174"/>
      <c r="E23" s="175"/>
      <c r="F23" s="175"/>
      <c r="G23" s="175"/>
      <c r="H23" s="175"/>
      <c r="I23" s="175"/>
      <c r="J23" s="176"/>
      <c r="K23" s="176"/>
      <c r="L23" s="176"/>
      <c r="M23" s="180">
        <f t="shared" si="0"/>
        <v>0</v>
      </c>
      <c r="N23" s="182">
        <f t="shared" si="1"/>
        <v>0</v>
      </c>
      <c r="O23" s="219"/>
    </row>
    <row r="24" spans="1:15" s="213" customFormat="1" ht="15.75" customHeight="1" x14ac:dyDescent="0.2">
      <c r="A24" s="183" t="s">
        <v>43</v>
      </c>
      <c r="B24" s="177"/>
      <c r="C24" s="174"/>
      <c r="D24" s="174"/>
      <c r="E24" s="175"/>
      <c r="F24" s="175"/>
      <c r="G24" s="175"/>
      <c r="H24" s="175"/>
      <c r="I24" s="175"/>
      <c r="J24" s="176"/>
      <c r="K24" s="176"/>
      <c r="L24" s="176"/>
      <c r="M24" s="180">
        <f t="shared" si="0"/>
        <v>0</v>
      </c>
      <c r="N24" s="182">
        <f t="shared" si="1"/>
        <v>0</v>
      </c>
      <c r="O24" s="219"/>
    </row>
    <row r="25" spans="1:15" s="213" customFormat="1" ht="15.75" customHeight="1" x14ac:dyDescent="0.2">
      <c r="A25" s="183" t="s">
        <v>43</v>
      </c>
      <c r="B25" s="177"/>
      <c r="C25" s="178"/>
      <c r="D25" s="178"/>
      <c r="E25" s="176"/>
      <c r="F25" s="176"/>
      <c r="G25" s="176"/>
      <c r="H25" s="176"/>
      <c r="I25" s="176"/>
      <c r="J25" s="176"/>
      <c r="K25" s="176"/>
      <c r="L25" s="176"/>
      <c r="M25" s="180">
        <f t="shared" si="0"/>
        <v>0</v>
      </c>
      <c r="N25" s="182">
        <f t="shared" si="1"/>
        <v>0</v>
      </c>
      <c r="O25" s="219"/>
    </row>
    <row r="26" spans="1:15" s="213" customFormat="1" ht="15.75" customHeight="1" x14ac:dyDescent="0.2">
      <c r="A26" s="183" t="s">
        <v>43</v>
      </c>
      <c r="B26" s="177"/>
      <c r="C26" s="178"/>
      <c r="D26" s="178"/>
      <c r="E26" s="176"/>
      <c r="F26" s="176"/>
      <c r="G26" s="176"/>
      <c r="H26" s="176"/>
      <c r="I26" s="176"/>
      <c r="J26" s="176"/>
      <c r="K26" s="176"/>
      <c r="L26" s="176"/>
      <c r="M26" s="180">
        <f t="shared" si="0"/>
        <v>0</v>
      </c>
      <c r="N26" s="182">
        <f t="shared" si="1"/>
        <v>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0</v>
      </c>
      <c r="D36" s="180">
        <f t="shared" si="2"/>
        <v>0</v>
      </c>
      <c r="E36" s="180">
        <f t="shared" si="2"/>
        <v>0</v>
      </c>
      <c r="F36" s="180">
        <f t="shared" si="2"/>
        <v>0</v>
      </c>
      <c r="G36" s="180">
        <f t="shared" si="2"/>
        <v>0</v>
      </c>
      <c r="H36" s="180">
        <f t="shared" si="2"/>
        <v>0</v>
      </c>
      <c r="I36" s="180">
        <f t="shared" si="2"/>
        <v>0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0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0</v>
      </c>
      <c r="D39" s="190">
        <f>D37*D36</f>
        <v>0</v>
      </c>
      <c r="E39" s="190">
        <f>E37*E36</f>
        <v>0</v>
      </c>
      <c r="F39" s="190">
        <f t="shared" ref="F39:L39" si="3">F37*F36</f>
        <v>0</v>
      </c>
      <c r="G39" s="190">
        <f t="shared" si="3"/>
        <v>0</v>
      </c>
      <c r="H39" s="190">
        <f t="shared" si="3"/>
        <v>0</v>
      </c>
      <c r="I39" s="190">
        <f t="shared" si="3"/>
        <v>0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0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0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0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0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0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0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A7:N7"/>
    <mergeCell ref="A9:A11"/>
    <mergeCell ref="B9:B11"/>
    <mergeCell ref="C9:C11"/>
    <mergeCell ref="D9:D11"/>
    <mergeCell ref="E9:E11"/>
    <mergeCell ref="M9:M11"/>
    <mergeCell ref="N9:N11"/>
    <mergeCell ref="G9:G11"/>
    <mergeCell ref="H9:H11"/>
    <mergeCell ref="I9:I11"/>
    <mergeCell ref="J9:J11"/>
    <mergeCell ref="K9:K11"/>
    <mergeCell ref="L9:L11"/>
    <mergeCell ref="F9:F11"/>
    <mergeCell ref="A1:D4"/>
    <mergeCell ref="E1:G1"/>
    <mergeCell ref="E2:G2"/>
    <mergeCell ref="E3:G4"/>
    <mergeCell ref="A5:N5"/>
  </mergeCells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11"/>
  <sheetViews>
    <sheetView view="pageBreakPreview" zoomScale="80" zoomScaleNormal="70" zoomScaleSheetLayoutView="80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164</v>
      </c>
      <c r="B9" s="321"/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22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22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">
      <c r="A12" s="183" t="s">
        <v>43</v>
      </c>
      <c r="B12" s="173"/>
      <c r="C12" s="174"/>
      <c r="D12" s="174"/>
      <c r="E12" s="175"/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0</v>
      </c>
      <c r="N12" s="182">
        <f>(C12*$C$37)+(D12*$D$37)+(E12*$E$37)+(F12*$F$37)+(G12*$G$37)+(H12*$H$37)+(I12*$I$37)+(J12*$J$37)+(K12*$K$37)+(L12*$L$37)</f>
        <v>0</v>
      </c>
      <c r="O12" s="219"/>
    </row>
    <row r="13" spans="1:15" s="213" customFormat="1" ht="15.75" customHeight="1" x14ac:dyDescent="0.2">
      <c r="A13" s="183" t="s">
        <v>43</v>
      </c>
      <c r="B13" s="173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80">
        <f t="shared" si="0"/>
        <v>0</v>
      </c>
      <c r="N13" s="182">
        <f t="shared" ref="N13:N35" si="1">(C13*$C$37)+(D13*$D$37)+(E13*$E$37)+(F13*$F$37)+(G13*$G$37)+(H13*$H$37)+(I13*$I$37)+(J13*$J$37)+(K13*$K$37)+(L13*$L$37)</f>
        <v>0</v>
      </c>
      <c r="O13" s="219"/>
    </row>
    <row r="14" spans="1:15" s="213" customFormat="1" ht="15.75" customHeight="1" x14ac:dyDescent="0.2">
      <c r="A14" s="183" t="s">
        <v>43</v>
      </c>
      <c r="B14" s="173"/>
      <c r="C14" s="174"/>
      <c r="D14" s="174"/>
      <c r="E14" s="175"/>
      <c r="F14" s="175"/>
      <c r="G14" s="175"/>
      <c r="H14" s="175"/>
      <c r="I14" s="175"/>
      <c r="J14" s="176"/>
      <c r="K14" s="176"/>
      <c r="L14" s="176"/>
      <c r="M14" s="180">
        <f t="shared" si="0"/>
        <v>0</v>
      </c>
      <c r="N14" s="182">
        <f t="shared" si="1"/>
        <v>0</v>
      </c>
      <c r="O14" s="219"/>
    </row>
    <row r="15" spans="1:15" s="213" customFormat="1" ht="15.75" customHeight="1" x14ac:dyDescent="0.2">
      <c r="A15" s="183" t="s">
        <v>43</v>
      </c>
      <c r="B15" s="173"/>
      <c r="C15" s="174"/>
      <c r="D15" s="174"/>
      <c r="E15" s="175"/>
      <c r="F15" s="175"/>
      <c r="G15" s="175"/>
      <c r="H15" s="175"/>
      <c r="I15" s="175"/>
      <c r="J15" s="176"/>
      <c r="K15" s="176"/>
      <c r="L15" s="176"/>
      <c r="M15" s="180">
        <f t="shared" si="0"/>
        <v>0</v>
      </c>
      <c r="N15" s="182">
        <f t="shared" si="1"/>
        <v>0</v>
      </c>
      <c r="O15" s="219"/>
    </row>
    <row r="16" spans="1:15" s="213" customFormat="1" ht="15.75" customHeight="1" x14ac:dyDescent="0.2">
      <c r="A16" s="183" t="s">
        <v>43</v>
      </c>
      <c r="B16" s="177"/>
      <c r="C16" s="174"/>
      <c r="D16" s="174"/>
      <c r="E16" s="175"/>
      <c r="F16" s="175"/>
      <c r="G16" s="175"/>
      <c r="H16" s="175"/>
      <c r="I16" s="175"/>
      <c r="J16" s="176"/>
      <c r="K16" s="176"/>
      <c r="L16" s="176"/>
      <c r="M16" s="180">
        <f t="shared" si="0"/>
        <v>0</v>
      </c>
      <c r="N16" s="182">
        <f t="shared" si="1"/>
        <v>0</v>
      </c>
      <c r="O16" s="219"/>
    </row>
    <row r="17" spans="1:15" s="213" customFormat="1" ht="15.75" customHeight="1" x14ac:dyDescent="0.2">
      <c r="A17" s="183" t="s">
        <v>43</v>
      </c>
      <c r="B17" s="173"/>
      <c r="C17" s="174"/>
      <c r="D17" s="174"/>
      <c r="E17" s="175"/>
      <c r="F17" s="175"/>
      <c r="G17" s="175"/>
      <c r="H17" s="175"/>
      <c r="I17" s="175"/>
      <c r="J17" s="176"/>
      <c r="K17" s="176"/>
      <c r="L17" s="176"/>
      <c r="M17" s="180">
        <f t="shared" si="0"/>
        <v>0</v>
      </c>
      <c r="N17" s="182">
        <f t="shared" si="1"/>
        <v>0</v>
      </c>
      <c r="O17" s="219"/>
    </row>
    <row r="18" spans="1:15" s="213" customFormat="1" ht="15.75" customHeight="1" x14ac:dyDescent="0.2">
      <c r="A18" s="183" t="s">
        <v>43</v>
      </c>
      <c r="B18" s="177"/>
      <c r="C18" s="174"/>
      <c r="D18" s="174"/>
      <c r="E18" s="175"/>
      <c r="F18" s="175"/>
      <c r="G18" s="175"/>
      <c r="H18" s="175"/>
      <c r="I18" s="175"/>
      <c r="J18" s="176"/>
      <c r="K18" s="176"/>
      <c r="L18" s="176"/>
      <c r="M18" s="180">
        <f t="shared" si="0"/>
        <v>0</v>
      </c>
      <c r="N18" s="182">
        <f t="shared" si="1"/>
        <v>0</v>
      </c>
      <c r="O18" s="219"/>
    </row>
    <row r="19" spans="1:15" s="213" customFormat="1" ht="15.75" customHeight="1" x14ac:dyDescent="0.2">
      <c r="A19" s="183" t="s">
        <v>43</v>
      </c>
      <c r="B19" s="177"/>
      <c r="C19" s="174"/>
      <c r="D19" s="174"/>
      <c r="E19" s="175"/>
      <c r="F19" s="175"/>
      <c r="G19" s="175"/>
      <c r="H19" s="175"/>
      <c r="I19" s="175"/>
      <c r="J19" s="176"/>
      <c r="K19" s="176"/>
      <c r="L19" s="176"/>
      <c r="M19" s="180">
        <f t="shared" si="0"/>
        <v>0</v>
      </c>
      <c r="N19" s="182">
        <f t="shared" si="1"/>
        <v>0</v>
      </c>
      <c r="O19" s="219"/>
    </row>
    <row r="20" spans="1:15" s="213" customFormat="1" ht="15.75" customHeight="1" x14ac:dyDescent="0.2">
      <c r="A20" s="183" t="s">
        <v>43</v>
      </c>
      <c r="B20" s="177"/>
      <c r="C20" s="174"/>
      <c r="D20" s="174"/>
      <c r="E20" s="175"/>
      <c r="F20" s="175"/>
      <c r="G20" s="175"/>
      <c r="H20" s="175"/>
      <c r="I20" s="175"/>
      <c r="J20" s="176"/>
      <c r="K20" s="176"/>
      <c r="L20" s="176"/>
      <c r="M20" s="180">
        <f t="shared" si="0"/>
        <v>0</v>
      </c>
      <c r="N20" s="182">
        <f t="shared" si="1"/>
        <v>0</v>
      </c>
      <c r="O20" s="219"/>
    </row>
    <row r="21" spans="1:15" s="213" customFormat="1" ht="15.75" customHeight="1" x14ac:dyDescent="0.2">
      <c r="A21" s="183" t="s">
        <v>43</v>
      </c>
      <c r="B21" s="177"/>
      <c r="C21" s="174"/>
      <c r="D21" s="174"/>
      <c r="E21" s="175"/>
      <c r="F21" s="175"/>
      <c r="G21" s="175"/>
      <c r="H21" s="175"/>
      <c r="I21" s="175"/>
      <c r="J21" s="176"/>
      <c r="K21" s="176"/>
      <c r="L21" s="176"/>
      <c r="M21" s="180">
        <f t="shared" si="0"/>
        <v>0</v>
      </c>
      <c r="N21" s="182">
        <f t="shared" si="1"/>
        <v>0</v>
      </c>
      <c r="O21" s="219"/>
    </row>
    <row r="22" spans="1:15" s="213" customFormat="1" ht="15.75" customHeight="1" x14ac:dyDescent="0.2">
      <c r="A22" s="183" t="s">
        <v>43</v>
      </c>
      <c r="B22" s="177"/>
      <c r="C22" s="174"/>
      <c r="D22" s="174"/>
      <c r="E22" s="175"/>
      <c r="F22" s="175"/>
      <c r="G22" s="175"/>
      <c r="H22" s="175"/>
      <c r="I22" s="175"/>
      <c r="J22" s="176"/>
      <c r="K22" s="176"/>
      <c r="L22" s="176"/>
      <c r="M22" s="180">
        <f t="shared" si="0"/>
        <v>0</v>
      </c>
      <c r="N22" s="182">
        <f t="shared" si="1"/>
        <v>0</v>
      </c>
      <c r="O22" s="219"/>
    </row>
    <row r="23" spans="1:15" s="213" customFormat="1" ht="15.75" customHeight="1" x14ac:dyDescent="0.2">
      <c r="A23" s="183" t="s">
        <v>43</v>
      </c>
      <c r="B23" s="177"/>
      <c r="C23" s="174"/>
      <c r="D23" s="174"/>
      <c r="E23" s="175"/>
      <c r="F23" s="175"/>
      <c r="G23" s="175"/>
      <c r="H23" s="175"/>
      <c r="I23" s="175"/>
      <c r="J23" s="176"/>
      <c r="K23" s="176"/>
      <c r="L23" s="176"/>
      <c r="M23" s="180">
        <f t="shared" si="0"/>
        <v>0</v>
      </c>
      <c r="N23" s="182">
        <f t="shared" si="1"/>
        <v>0</v>
      </c>
      <c r="O23" s="219"/>
    </row>
    <row r="24" spans="1:15" s="213" customFormat="1" ht="15.75" customHeight="1" x14ac:dyDescent="0.2">
      <c r="A24" s="183" t="s">
        <v>43</v>
      </c>
      <c r="B24" s="177"/>
      <c r="C24" s="174"/>
      <c r="D24" s="174"/>
      <c r="E24" s="175"/>
      <c r="F24" s="175"/>
      <c r="G24" s="175"/>
      <c r="H24" s="175"/>
      <c r="I24" s="175"/>
      <c r="J24" s="176"/>
      <c r="K24" s="176"/>
      <c r="L24" s="176"/>
      <c r="M24" s="180">
        <f t="shared" si="0"/>
        <v>0</v>
      </c>
      <c r="N24" s="182">
        <f t="shared" si="1"/>
        <v>0</v>
      </c>
      <c r="O24" s="219"/>
    </row>
    <row r="25" spans="1:15" s="213" customFormat="1" ht="15.75" customHeight="1" x14ac:dyDescent="0.2">
      <c r="A25" s="183" t="s">
        <v>43</v>
      </c>
      <c r="B25" s="177"/>
      <c r="C25" s="178"/>
      <c r="D25" s="178"/>
      <c r="E25" s="176"/>
      <c r="F25" s="176"/>
      <c r="G25" s="176"/>
      <c r="H25" s="176"/>
      <c r="I25" s="176"/>
      <c r="J25" s="176"/>
      <c r="K25" s="176"/>
      <c r="L25" s="176"/>
      <c r="M25" s="180">
        <f t="shared" si="0"/>
        <v>0</v>
      </c>
      <c r="N25" s="182">
        <f t="shared" si="1"/>
        <v>0</v>
      </c>
      <c r="O25" s="219"/>
    </row>
    <row r="26" spans="1:15" s="213" customFormat="1" ht="15.75" customHeight="1" x14ac:dyDescent="0.2">
      <c r="A26" s="183" t="s">
        <v>43</v>
      </c>
      <c r="B26" s="177"/>
      <c r="C26" s="178"/>
      <c r="D26" s="178"/>
      <c r="E26" s="176"/>
      <c r="F26" s="176"/>
      <c r="G26" s="176"/>
      <c r="H26" s="176"/>
      <c r="I26" s="176"/>
      <c r="J26" s="176"/>
      <c r="K26" s="176"/>
      <c r="L26" s="176"/>
      <c r="M26" s="180">
        <f t="shared" si="0"/>
        <v>0</v>
      </c>
      <c r="N26" s="182">
        <f t="shared" si="1"/>
        <v>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0</v>
      </c>
      <c r="D36" s="180">
        <f t="shared" si="2"/>
        <v>0</v>
      </c>
      <c r="E36" s="180">
        <f t="shared" si="2"/>
        <v>0</v>
      </c>
      <c r="F36" s="180">
        <f t="shared" si="2"/>
        <v>0</v>
      </c>
      <c r="G36" s="180">
        <f t="shared" si="2"/>
        <v>0</v>
      </c>
      <c r="H36" s="180">
        <f t="shared" si="2"/>
        <v>0</v>
      </c>
      <c r="I36" s="180">
        <f t="shared" si="2"/>
        <v>0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0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0</v>
      </c>
      <c r="D39" s="190">
        <f>D37*D36</f>
        <v>0</v>
      </c>
      <c r="E39" s="190">
        <f>E37*E36</f>
        <v>0</v>
      </c>
      <c r="F39" s="190">
        <f t="shared" ref="F39:L39" si="3">F37*F36</f>
        <v>0</v>
      </c>
      <c r="G39" s="190">
        <f t="shared" si="3"/>
        <v>0</v>
      </c>
      <c r="H39" s="190">
        <f t="shared" si="3"/>
        <v>0</v>
      </c>
      <c r="I39" s="190">
        <f t="shared" si="3"/>
        <v>0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0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0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0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0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0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0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A7:N7"/>
    <mergeCell ref="A9:A11"/>
    <mergeCell ref="B9:B11"/>
    <mergeCell ref="C9:C11"/>
    <mergeCell ref="D9:D11"/>
    <mergeCell ref="E9:E11"/>
    <mergeCell ref="M9:M11"/>
    <mergeCell ref="N9:N11"/>
    <mergeCell ref="G9:G11"/>
    <mergeCell ref="H9:H11"/>
    <mergeCell ref="I9:I11"/>
    <mergeCell ref="J9:J11"/>
    <mergeCell ref="K9:K11"/>
    <mergeCell ref="L9:L11"/>
    <mergeCell ref="F9:F11"/>
    <mergeCell ref="A1:D4"/>
    <mergeCell ref="E1:G1"/>
    <mergeCell ref="E2:G2"/>
    <mergeCell ref="E3:G4"/>
    <mergeCell ref="A5:N5"/>
  </mergeCells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11"/>
  <sheetViews>
    <sheetView view="pageBreakPreview" zoomScale="80" zoomScaleNormal="70" zoomScaleSheetLayoutView="80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165</v>
      </c>
      <c r="B9" s="321"/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22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22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">
      <c r="A12" s="183" t="s">
        <v>43</v>
      </c>
      <c r="B12" s="173"/>
      <c r="C12" s="174"/>
      <c r="D12" s="174"/>
      <c r="E12" s="175"/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0</v>
      </c>
      <c r="N12" s="182">
        <f>(C12*$C$37)+(D12*$D$37)+(E12*$E$37)+(F12*$F$37)+(G12*$G$37)+(H12*$H$37)+(I12*$I$37)+(J12*$J$37)+(K12*$K$37)+(L12*$L$37)</f>
        <v>0</v>
      </c>
      <c r="O12" s="219"/>
    </row>
    <row r="13" spans="1:15" s="213" customFormat="1" ht="15.75" customHeight="1" x14ac:dyDescent="0.2">
      <c r="A13" s="183" t="s">
        <v>43</v>
      </c>
      <c r="B13" s="173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80">
        <f t="shared" si="0"/>
        <v>0</v>
      </c>
      <c r="N13" s="182">
        <f t="shared" ref="N13:N35" si="1">(C13*$C$37)+(D13*$D$37)+(E13*$E$37)+(F13*$F$37)+(G13*$G$37)+(H13*$H$37)+(I13*$I$37)+(J13*$J$37)+(K13*$K$37)+(L13*$L$37)</f>
        <v>0</v>
      </c>
      <c r="O13" s="219"/>
    </row>
    <row r="14" spans="1:15" s="213" customFormat="1" ht="15.75" customHeight="1" x14ac:dyDescent="0.2">
      <c r="A14" s="183" t="s">
        <v>43</v>
      </c>
      <c r="B14" s="173"/>
      <c r="C14" s="174"/>
      <c r="D14" s="174"/>
      <c r="E14" s="175"/>
      <c r="F14" s="175"/>
      <c r="G14" s="175"/>
      <c r="H14" s="175"/>
      <c r="I14" s="175"/>
      <c r="J14" s="176"/>
      <c r="K14" s="176"/>
      <c r="L14" s="176"/>
      <c r="M14" s="180">
        <f t="shared" si="0"/>
        <v>0</v>
      </c>
      <c r="N14" s="182">
        <f t="shared" si="1"/>
        <v>0</v>
      </c>
      <c r="O14" s="219"/>
    </row>
    <row r="15" spans="1:15" s="213" customFormat="1" ht="15.75" customHeight="1" x14ac:dyDescent="0.2">
      <c r="A15" s="183" t="s">
        <v>43</v>
      </c>
      <c r="B15" s="173"/>
      <c r="C15" s="174"/>
      <c r="D15" s="174"/>
      <c r="E15" s="175"/>
      <c r="F15" s="175"/>
      <c r="G15" s="175"/>
      <c r="H15" s="175"/>
      <c r="I15" s="175"/>
      <c r="J15" s="176"/>
      <c r="K15" s="176"/>
      <c r="L15" s="176"/>
      <c r="M15" s="180">
        <f t="shared" si="0"/>
        <v>0</v>
      </c>
      <c r="N15" s="182">
        <f t="shared" si="1"/>
        <v>0</v>
      </c>
      <c r="O15" s="219"/>
    </row>
    <row r="16" spans="1:15" s="213" customFormat="1" ht="15.75" customHeight="1" x14ac:dyDescent="0.2">
      <c r="A16" s="183" t="s">
        <v>43</v>
      </c>
      <c r="B16" s="177"/>
      <c r="C16" s="174"/>
      <c r="D16" s="174"/>
      <c r="E16" s="175"/>
      <c r="F16" s="175"/>
      <c r="G16" s="175"/>
      <c r="H16" s="175"/>
      <c r="I16" s="175"/>
      <c r="J16" s="176"/>
      <c r="K16" s="176"/>
      <c r="L16" s="176"/>
      <c r="M16" s="180">
        <f t="shared" si="0"/>
        <v>0</v>
      </c>
      <c r="N16" s="182">
        <f t="shared" si="1"/>
        <v>0</v>
      </c>
      <c r="O16" s="219"/>
    </row>
    <row r="17" spans="1:15" s="213" customFormat="1" ht="15.75" customHeight="1" x14ac:dyDescent="0.2">
      <c r="A17" s="183" t="s">
        <v>43</v>
      </c>
      <c r="B17" s="173"/>
      <c r="C17" s="174"/>
      <c r="D17" s="174"/>
      <c r="E17" s="175"/>
      <c r="F17" s="175"/>
      <c r="G17" s="175"/>
      <c r="H17" s="175"/>
      <c r="I17" s="175"/>
      <c r="J17" s="176"/>
      <c r="K17" s="176"/>
      <c r="L17" s="176"/>
      <c r="M17" s="180">
        <f t="shared" si="0"/>
        <v>0</v>
      </c>
      <c r="N17" s="182">
        <f t="shared" si="1"/>
        <v>0</v>
      </c>
      <c r="O17" s="219"/>
    </row>
    <row r="18" spans="1:15" s="213" customFormat="1" ht="15.75" customHeight="1" x14ac:dyDescent="0.2">
      <c r="A18" s="183" t="s">
        <v>43</v>
      </c>
      <c r="B18" s="177"/>
      <c r="C18" s="174"/>
      <c r="D18" s="174"/>
      <c r="E18" s="175"/>
      <c r="F18" s="175"/>
      <c r="G18" s="175"/>
      <c r="H18" s="175"/>
      <c r="I18" s="175"/>
      <c r="J18" s="176"/>
      <c r="K18" s="176"/>
      <c r="L18" s="176"/>
      <c r="M18" s="180">
        <f t="shared" si="0"/>
        <v>0</v>
      </c>
      <c r="N18" s="182">
        <f t="shared" si="1"/>
        <v>0</v>
      </c>
      <c r="O18" s="219"/>
    </row>
    <row r="19" spans="1:15" s="213" customFormat="1" ht="15.75" customHeight="1" x14ac:dyDescent="0.2">
      <c r="A19" s="183" t="s">
        <v>43</v>
      </c>
      <c r="B19" s="177"/>
      <c r="C19" s="174"/>
      <c r="D19" s="174"/>
      <c r="E19" s="175"/>
      <c r="F19" s="175"/>
      <c r="G19" s="175"/>
      <c r="H19" s="175"/>
      <c r="I19" s="175"/>
      <c r="J19" s="176"/>
      <c r="K19" s="176"/>
      <c r="L19" s="176"/>
      <c r="M19" s="180">
        <f t="shared" si="0"/>
        <v>0</v>
      </c>
      <c r="N19" s="182">
        <f t="shared" si="1"/>
        <v>0</v>
      </c>
      <c r="O19" s="219"/>
    </row>
    <row r="20" spans="1:15" s="213" customFormat="1" ht="15.75" customHeight="1" x14ac:dyDescent="0.2">
      <c r="A20" s="183" t="s">
        <v>43</v>
      </c>
      <c r="B20" s="177"/>
      <c r="C20" s="174"/>
      <c r="D20" s="174"/>
      <c r="E20" s="175"/>
      <c r="F20" s="175"/>
      <c r="G20" s="175"/>
      <c r="H20" s="175"/>
      <c r="I20" s="175"/>
      <c r="J20" s="176"/>
      <c r="K20" s="176"/>
      <c r="L20" s="176"/>
      <c r="M20" s="180">
        <f t="shared" si="0"/>
        <v>0</v>
      </c>
      <c r="N20" s="182">
        <f t="shared" si="1"/>
        <v>0</v>
      </c>
      <c r="O20" s="219"/>
    </row>
    <row r="21" spans="1:15" s="213" customFormat="1" ht="15.75" customHeight="1" x14ac:dyDescent="0.2">
      <c r="A21" s="183" t="s">
        <v>43</v>
      </c>
      <c r="B21" s="177"/>
      <c r="C21" s="174"/>
      <c r="D21" s="174"/>
      <c r="E21" s="175"/>
      <c r="F21" s="175"/>
      <c r="G21" s="175"/>
      <c r="H21" s="175"/>
      <c r="I21" s="175"/>
      <c r="J21" s="176"/>
      <c r="K21" s="176"/>
      <c r="L21" s="176"/>
      <c r="M21" s="180">
        <f t="shared" si="0"/>
        <v>0</v>
      </c>
      <c r="N21" s="182">
        <f t="shared" si="1"/>
        <v>0</v>
      </c>
      <c r="O21" s="219"/>
    </row>
    <row r="22" spans="1:15" s="213" customFormat="1" ht="15.75" customHeight="1" x14ac:dyDescent="0.2">
      <c r="A22" s="183" t="s">
        <v>43</v>
      </c>
      <c r="B22" s="177"/>
      <c r="C22" s="174"/>
      <c r="D22" s="174"/>
      <c r="E22" s="175"/>
      <c r="F22" s="175"/>
      <c r="G22" s="175"/>
      <c r="H22" s="175"/>
      <c r="I22" s="175"/>
      <c r="J22" s="176"/>
      <c r="K22" s="176"/>
      <c r="L22" s="176"/>
      <c r="M22" s="180">
        <f t="shared" si="0"/>
        <v>0</v>
      </c>
      <c r="N22" s="182">
        <f t="shared" si="1"/>
        <v>0</v>
      </c>
      <c r="O22" s="219"/>
    </row>
    <row r="23" spans="1:15" s="213" customFormat="1" ht="15.75" customHeight="1" x14ac:dyDescent="0.2">
      <c r="A23" s="183" t="s">
        <v>43</v>
      </c>
      <c r="B23" s="177"/>
      <c r="C23" s="174"/>
      <c r="D23" s="174"/>
      <c r="E23" s="175"/>
      <c r="F23" s="175"/>
      <c r="G23" s="175"/>
      <c r="H23" s="175"/>
      <c r="I23" s="175"/>
      <c r="J23" s="176"/>
      <c r="K23" s="176"/>
      <c r="L23" s="176"/>
      <c r="M23" s="180">
        <f t="shared" si="0"/>
        <v>0</v>
      </c>
      <c r="N23" s="182">
        <f t="shared" si="1"/>
        <v>0</v>
      </c>
      <c r="O23" s="219"/>
    </row>
    <row r="24" spans="1:15" s="213" customFormat="1" ht="15.75" customHeight="1" x14ac:dyDescent="0.2">
      <c r="A24" s="183" t="s">
        <v>43</v>
      </c>
      <c r="B24" s="177"/>
      <c r="C24" s="174"/>
      <c r="D24" s="174"/>
      <c r="E24" s="175"/>
      <c r="F24" s="175"/>
      <c r="G24" s="175"/>
      <c r="H24" s="175"/>
      <c r="I24" s="175"/>
      <c r="J24" s="176"/>
      <c r="K24" s="176"/>
      <c r="L24" s="176"/>
      <c r="M24" s="180">
        <f t="shared" si="0"/>
        <v>0</v>
      </c>
      <c r="N24" s="182">
        <f t="shared" si="1"/>
        <v>0</v>
      </c>
      <c r="O24" s="219"/>
    </row>
    <row r="25" spans="1:15" s="213" customFormat="1" ht="15.75" customHeight="1" x14ac:dyDescent="0.2">
      <c r="A25" s="183" t="s">
        <v>43</v>
      </c>
      <c r="B25" s="177"/>
      <c r="C25" s="178"/>
      <c r="D25" s="178"/>
      <c r="E25" s="176"/>
      <c r="F25" s="176"/>
      <c r="G25" s="176"/>
      <c r="H25" s="176"/>
      <c r="I25" s="176"/>
      <c r="J25" s="176"/>
      <c r="K25" s="176"/>
      <c r="L25" s="176"/>
      <c r="M25" s="180">
        <f t="shared" si="0"/>
        <v>0</v>
      </c>
      <c r="N25" s="182">
        <f t="shared" si="1"/>
        <v>0</v>
      </c>
      <c r="O25" s="219"/>
    </row>
    <row r="26" spans="1:15" s="213" customFormat="1" ht="15.75" customHeight="1" x14ac:dyDescent="0.2">
      <c r="A26" s="183" t="s">
        <v>43</v>
      </c>
      <c r="B26" s="177"/>
      <c r="C26" s="178"/>
      <c r="D26" s="178"/>
      <c r="E26" s="176"/>
      <c r="F26" s="176"/>
      <c r="G26" s="176"/>
      <c r="H26" s="176"/>
      <c r="I26" s="176"/>
      <c r="J26" s="176"/>
      <c r="K26" s="176"/>
      <c r="L26" s="176"/>
      <c r="M26" s="180">
        <f t="shared" si="0"/>
        <v>0</v>
      </c>
      <c r="N26" s="182">
        <f t="shared" si="1"/>
        <v>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0</v>
      </c>
      <c r="D36" s="180">
        <f t="shared" si="2"/>
        <v>0</v>
      </c>
      <c r="E36" s="180">
        <f t="shared" si="2"/>
        <v>0</v>
      </c>
      <c r="F36" s="180">
        <f t="shared" si="2"/>
        <v>0</v>
      </c>
      <c r="G36" s="180">
        <f t="shared" si="2"/>
        <v>0</v>
      </c>
      <c r="H36" s="180">
        <f t="shared" si="2"/>
        <v>0</v>
      </c>
      <c r="I36" s="180">
        <f t="shared" si="2"/>
        <v>0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0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0</v>
      </c>
      <c r="D39" s="190">
        <f>D37*D36</f>
        <v>0</v>
      </c>
      <c r="E39" s="190">
        <f>E37*E36</f>
        <v>0</v>
      </c>
      <c r="F39" s="190">
        <f t="shared" ref="F39:L39" si="3">F37*F36</f>
        <v>0</v>
      </c>
      <c r="G39" s="190">
        <f t="shared" si="3"/>
        <v>0</v>
      </c>
      <c r="H39" s="190">
        <f t="shared" si="3"/>
        <v>0</v>
      </c>
      <c r="I39" s="190">
        <f t="shared" si="3"/>
        <v>0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0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0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0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0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0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0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A7:N7"/>
    <mergeCell ref="A9:A11"/>
    <mergeCell ref="B9:B11"/>
    <mergeCell ref="C9:C11"/>
    <mergeCell ref="D9:D11"/>
    <mergeCell ref="E9:E11"/>
    <mergeCell ref="M9:M11"/>
    <mergeCell ref="N9:N11"/>
    <mergeCell ref="G9:G11"/>
    <mergeCell ref="H9:H11"/>
    <mergeCell ref="I9:I11"/>
    <mergeCell ref="J9:J11"/>
    <mergeCell ref="K9:K11"/>
    <mergeCell ref="L9:L11"/>
    <mergeCell ref="F9:F11"/>
    <mergeCell ref="A1:D4"/>
    <mergeCell ref="E1:G1"/>
    <mergeCell ref="E2:G2"/>
    <mergeCell ref="E3:G4"/>
    <mergeCell ref="A5:N5"/>
  </mergeCells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11"/>
  <sheetViews>
    <sheetView view="pageBreakPreview" zoomScale="80" zoomScaleNormal="70" zoomScaleSheetLayoutView="80" zoomScalePageLayoutView="145" workbookViewId="0">
      <selection activeCell="N6" sqref="N6"/>
    </sheetView>
  </sheetViews>
  <sheetFormatPr defaultColWidth="10.6328125" defaultRowHeight="15" customHeight="1" x14ac:dyDescent="0.25"/>
  <cols>
    <col min="1" max="1" width="6.26953125" style="204" customWidth="1"/>
    <col min="2" max="2" width="30.6328125" style="204" customWidth="1"/>
    <col min="3" max="3" width="8.26953125" style="204" customWidth="1"/>
    <col min="4" max="4" width="8.26953125" style="213" customWidth="1"/>
    <col min="5" max="11" width="8.26953125" style="204" customWidth="1"/>
    <col min="12" max="12" width="8.453125" style="204" customWidth="1"/>
    <col min="13" max="13" width="6.6328125" style="204" bestFit="1" customWidth="1"/>
    <col min="14" max="14" width="8.453125" style="227" customWidth="1"/>
    <col min="15" max="15" width="1.36328125" style="204" customWidth="1"/>
    <col min="16" max="16384" width="10.6328125" style="204"/>
  </cols>
  <sheetData>
    <row r="1" spans="1:15" ht="15" customHeight="1" x14ac:dyDescent="0.25">
      <c r="A1" s="290" t="s">
        <v>62</v>
      </c>
      <c r="B1" s="291"/>
      <c r="C1" s="291"/>
      <c r="D1" s="292"/>
      <c r="E1" s="281" t="s">
        <v>1</v>
      </c>
      <c r="F1" s="282"/>
      <c r="G1" s="283"/>
      <c r="H1" s="201"/>
      <c r="I1" s="201"/>
      <c r="J1" s="201"/>
      <c r="K1" s="201"/>
      <c r="L1" s="201"/>
      <c r="M1" s="201"/>
      <c r="N1" s="202"/>
      <c r="O1" s="203"/>
    </row>
    <row r="2" spans="1:15" ht="15" customHeight="1" x14ac:dyDescent="0.25">
      <c r="A2" s="284"/>
      <c r="B2" s="285"/>
      <c r="C2" s="285"/>
      <c r="D2" s="286"/>
      <c r="E2" s="284" t="s">
        <v>5</v>
      </c>
      <c r="F2" s="285"/>
      <c r="G2" s="286"/>
      <c r="H2" s="171"/>
      <c r="I2" s="205"/>
      <c r="J2" s="205"/>
      <c r="K2" s="205"/>
      <c r="L2" s="205"/>
      <c r="M2" s="205"/>
      <c r="N2" s="206"/>
      <c r="O2" s="203"/>
    </row>
    <row r="3" spans="1:15" ht="15" customHeight="1" x14ac:dyDescent="0.25">
      <c r="A3" s="284"/>
      <c r="B3" s="285"/>
      <c r="C3" s="285"/>
      <c r="D3" s="286"/>
      <c r="E3" s="284" t="s">
        <v>60</v>
      </c>
      <c r="F3" s="285"/>
      <c r="G3" s="286"/>
      <c r="H3" s="171"/>
      <c r="I3" s="205"/>
      <c r="J3" s="205"/>
      <c r="K3" s="205"/>
      <c r="L3" s="205"/>
      <c r="M3" s="205"/>
      <c r="N3" s="206"/>
      <c r="O3" s="203"/>
    </row>
    <row r="4" spans="1:15" ht="15" customHeight="1" thickBot="1" x14ac:dyDescent="0.3">
      <c r="A4" s="287"/>
      <c r="B4" s="288"/>
      <c r="C4" s="288"/>
      <c r="D4" s="289"/>
      <c r="E4" s="287"/>
      <c r="F4" s="288"/>
      <c r="G4" s="289"/>
      <c r="H4" s="170"/>
      <c r="I4" s="207"/>
      <c r="J4" s="207"/>
      <c r="K4" s="207"/>
      <c r="L4" s="207"/>
      <c r="M4" s="207"/>
      <c r="N4" s="208"/>
      <c r="O4" s="203"/>
    </row>
    <row r="5" spans="1:15" ht="15" customHeight="1" thickBot="1" x14ac:dyDescent="0.3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03"/>
    </row>
    <row r="6" spans="1:15" s="213" customFormat="1" ht="12" customHeight="1" x14ac:dyDescent="0.25">
      <c r="A6" s="209"/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8" t="s">
        <v>44</v>
      </c>
      <c r="N6" s="27">
        <v>42461</v>
      </c>
      <c r="O6" s="212"/>
    </row>
    <row r="7" spans="1:15" s="213" customFormat="1" ht="15" customHeight="1" x14ac:dyDescent="0.25">
      <c r="A7" s="298" t="s">
        <v>53</v>
      </c>
      <c r="B7" s="299"/>
      <c r="C7" s="299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  <c r="O7" s="212"/>
    </row>
    <row r="8" spans="1:15" s="213" customFormat="1" ht="8.25" customHeight="1" thickBot="1" x14ac:dyDescent="0.3">
      <c r="A8" s="214"/>
      <c r="B8" s="215"/>
      <c r="C8" s="215"/>
      <c r="D8" s="216"/>
      <c r="E8" s="217"/>
      <c r="F8" s="216"/>
      <c r="G8" s="216"/>
      <c r="H8" s="216"/>
      <c r="I8" s="216"/>
      <c r="J8" s="216"/>
      <c r="K8" s="216"/>
      <c r="L8" s="216"/>
      <c r="M8" s="216"/>
      <c r="N8" s="218"/>
      <c r="O8" s="219"/>
    </row>
    <row r="9" spans="1:15" s="213" customFormat="1" ht="15" customHeight="1" x14ac:dyDescent="0.25">
      <c r="A9" s="309" t="s">
        <v>166</v>
      </c>
      <c r="B9" s="321"/>
      <c r="C9" s="302" t="s">
        <v>55</v>
      </c>
      <c r="D9" s="302" t="s">
        <v>56</v>
      </c>
      <c r="E9" s="302" t="s">
        <v>7</v>
      </c>
      <c r="F9" s="305" t="s">
        <v>57</v>
      </c>
      <c r="G9" s="305" t="s">
        <v>58</v>
      </c>
      <c r="H9" s="305" t="s">
        <v>59</v>
      </c>
      <c r="I9" s="302" t="s">
        <v>4</v>
      </c>
      <c r="J9" s="296" t="s">
        <v>156</v>
      </c>
      <c r="K9" s="296" t="s">
        <v>156</v>
      </c>
      <c r="L9" s="313" t="s">
        <v>156</v>
      </c>
      <c r="M9" s="311" t="s">
        <v>9</v>
      </c>
      <c r="N9" s="307" t="s">
        <v>2</v>
      </c>
      <c r="O9" s="219"/>
    </row>
    <row r="10" spans="1:15" s="213" customFormat="1" ht="15" customHeight="1" x14ac:dyDescent="0.25">
      <c r="A10" s="310"/>
      <c r="B10" s="322"/>
      <c r="C10" s="303"/>
      <c r="D10" s="303"/>
      <c r="E10" s="304"/>
      <c r="F10" s="306"/>
      <c r="G10" s="306"/>
      <c r="H10" s="306"/>
      <c r="I10" s="304"/>
      <c r="J10" s="297"/>
      <c r="K10" s="297"/>
      <c r="L10" s="314"/>
      <c r="M10" s="312"/>
      <c r="N10" s="308"/>
      <c r="O10" s="219"/>
    </row>
    <row r="11" spans="1:15" s="213" customFormat="1" ht="15" customHeight="1" x14ac:dyDescent="0.25">
      <c r="A11" s="310"/>
      <c r="B11" s="322"/>
      <c r="C11" s="303"/>
      <c r="D11" s="303"/>
      <c r="E11" s="304"/>
      <c r="F11" s="306"/>
      <c r="G11" s="306"/>
      <c r="H11" s="306"/>
      <c r="I11" s="304"/>
      <c r="J11" s="297"/>
      <c r="K11" s="297"/>
      <c r="L11" s="314"/>
      <c r="M11" s="312"/>
      <c r="N11" s="308"/>
      <c r="O11" s="219"/>
    </row>
    <row r="12" spans="1:15" s="213" customFormat="1" ht="15.75" customHeight="1" x14ac:dyDescent="0.2">
      <c r="A12" s="183" t="s">
        <v>43</v>
      </c>
      <c r="B12" s="173"/>
      <c r="C12" s="174"/>
      <c r="D12" s="174"/>
      <c r="E12" s="175"/>
      <c r="F12" s="175"/>
      <c r="G12" s="175"/>
      <c r="H12" s="175"/>
      <c r="I12" s="175"/>
      <c r="J12" s="176"/>
      <c r="K12" s="176"/>
      <c r="L12" s="176"/>
      <c r="M12" s="180">
        <f t="shared" ref="M12:M35" si="0">SUM(C12:L12)</f>
        <v>0</v>
      </c>
      <c r="N12" s="182">
        <f>(C12*$C$37)+(D12*$D$37)+(E12*$E$37)+(F12*$F$37)+(G12*$G$37)+(H12*$H$37)+(I12*$I$37)+(J12*$J$37)+(K12*$K$37)+(L12*$L$37)</f>
        <v>0</v>
      </c>
      <c r="O12" s="219"/>
    </row>
    <row r="13" spans="1:15" s="213" customFormat="1" ht="15.75" customHeight="1" x14ac:dyDescent="0.2">
      <c r="A13" s="183" t="s">
        <v>43</v>
      </c>
      <c r="B13" s="173"/>
      <c r="C13" s="175"/>
      <c r="D13" s="175"/>
      <c r="E13" s="175"/>
      <c r="F13" s="175"/>
      <c r="G13" s="175"/>
      <c r="H13" s="175"/>
      <c r="I13" s="175"/>
      <c r="J13" s="176"/>
      <c r="K13" s="176"/>
      <c r="L13" s="176"/>
      <c r="M13" s="180">
        <f t="shared" si="0"/>
        <v>0</v>
      </c>
      <c r="N13" s="182">
        <f t="shared" ref="N13:N35" si="1">(C13*$C$37)+(D13*$D$37)+(E13*$E$37)+(F13*$F$37)+(G13*$G$37)+(H13*$H$37)+(I13*$I$37)+(J13*$J$37)+(K13*$K$37)+(L13*$L$37)</f>
        <v>0</v>
      </c>
      <c r="O13" s="219"/>
    </row>
    <row r="14" spans="1:15" s="213" customFormat="1" ht="15.75" customHeight="1" x14ac:dyDescent="0.2">
      <c r="A14" s="183" t="s">
        <v>43</v>
      </c>
      <c r="B14" s="173"/>
      <c r="C14" s="174"/>
      <c r="D14" s="174"/>
      <c r="E14" s="175"/>
      <c r="F14" s="175"/>
      <c r="G14" s="175"/>
      <c r="H14" s="175"/>
      <c r="I14" s="175"/>
      <c r="J14" s="176"/>
      <c r="K14" s="176"/>
      <c r="L14" s="176"/>
      <c r="M14" s="180">
        <f t="shared" si="0"/>
        <v>0</v>
      </c>
      <c r="N14" s="182">
        <f t="shared" si="1"/>
        <v>0</v>
      </c>
      <c r="O14" s="219"/>
    </row>
    <row r="15" spans="1:15" s="213" customFormat="1" ht="15.75" customHeight="1" x14ac:dyDescent="0.2">
      <c r="A15" s="183" t="s">
        <v>43</v>
      </c>
      <c r="B15" s="173"/>
      <c r="C15" s="174"/>
      <c r="D15" s="174"/>
      <c r="E15" s="175"/>
      <c r="F15" s="175"/>
      <c r="G15" s="175"/>
      <c r="H15" s="175"/>
      <c r="I15" s="175"/>
      <c r="J15" s="176"/>
      <c r="K15" s="176"/>
      <c r="L15" s="176"/>
      <c r="M15" s="180">
        <f t="shared" si="0"/>
        <v>0</v>
      </c>
      <c r="N15" s="182">
        <f t="shared" si="1"/>
        <v>0</v>
      </c>
      <c r="O15" s="219"/>
    </row>
    <row r="16" spans="1:15" s="213" customFormat="1" ht="15.75" customHeight="1" x14ac:dyDescent="0.2">
      <c r="A16" s="183" t="s">
        <v>43</v>
      </c>
      <c r="B16" s="177"/>
      <c r="C16" s="174"/>
      <c r="D16" s="174"/>
      <c r="E16" s="175"/>
      <c r="F16" s="175"/>
      <c r="G16" s="175"/>
      <c r="H16" s="175"/>
      <c r="I16" s="175"/>
      <c r="J16" s="176"/>
      <c r="K16" s="176"/>
      <c r="L16" s="176"/>
      <c r="M16" s="180">
        <f t="shared" si="0"/>
        <v>0</v>
      </c>
      <c r="N16" s="182">
        <f t="shared" si="1"/>
        <v>0</v>
      </c>
      <c r="O16" s="219"/>
    </row>
    <row r="17" spans="1:15" s="213" customFormat="1" ht="15.75" customHeight="1" x14ac:dyDescent="0.2">
      <c r="A17" s="183" t="s">
        <v>43</v>
      </c>
      <c r="B17" s="173"/>
      <c r="C17" s="174"/>
      <c r="D17" s="174"/>
      <c r="E17" s="175"/>
      <c r="F17" s="175"/>
      <c r="G17" s="175"/>
      <c r="H17" s="175"/>
      <c r="I17" s="175"/>
      <c r="J17" s="176"/>
      <c r="K17" s="176"/>
      <c r="L17" s="176"/>
      <c r="M17" s="180">
        <f t="shared" si="0"/>
        <v>0</v>
      </c>
      <c r="N17" s="182">
        <f t="shared" si="1"/>
        <v>0</v>
      </c>
      <c r="O17" s="219"/>
    </row>
    <row r="18" spans="1:15" s="213" customFormat="1" ht="15.75" customHeight="1" x14ac:dyDescent="0.2">
      <c r="A18" s="183" t="s">
        <v>43</v>
      </c>
      <c r="B18" s="177"/>
      <c r="C18" s="174"/>
      <c r="D18" s="174"/>
      <c r="E18" s="175"/>
      <c r="F18" s="175"/>
      <c r="G18" s="175"/>
      <c r="H18" s="175"/>
      <c r="I18" s="175"/>
      <c r="J18" s="176"/>
      <c r="K18" s="176"/>
      <c r="L18" s="176"/>
      <c r="M18" s="180">
        <f t="shared" si="0"/>
        <v>0</v>
      </c>
      <c r="N18" s="182">
        <f t="shared" si="1"/>
        <v>0</v>
      </c>
      <c r="O18" s="219"/>
    </row>
    <row r="19" spans="1:15" s="213" customFormat="1" ht="15.75" customHeight="1" x14ac:dyDescent="0.2">
      <c r="A19" s="183" t="s">
        <v>43</v>
      </c>
      <c r="B19" s="177"/>
      <c r="C19" s="174"/>
      <c r="D19" s="174"/>
      <c r="E19" s="175"/>
      <c r="F19" s="175"/>
      <c r="G19" s="175"/>
      <c r="H19" s="175"/>
      <c r="I19" s="175"/>
      <c r="J19" s="176"/>
      <c r="K19" s="176"/>
      <c r="L19" s="176"/>
      <c r="M19" s="180">
        <f t="shared" si="0"/>
        <v>0</v>
      </c>
      <c r="N19" s="182">
        <f t="shared" si="1"/>
        <v>0</v>
      </c>
      <c r="O19" s="219"/>
    </row>
    <row r="20" spans="1:15" s="213" customFormat="1" ht="15.75" customHeight="1" x14ac:dyDescent="0.2">
      <c r="A20" s="183" t="s">
        <v>43</v>
      </c>
      <c r="B20" s="177"/>
      <c r="C20" s="174"/>
      <c r="D20" s="174"/>
      <c r="E20" s="175"/>
      <c r="F20" s="175"/>
      <c r="G20" s="175"/>
      <c r="H20" s="175"/>
      <c r="I20" s="175"/>
      <c r="J20" s="176"/>
      <c r="K20" s="176"/>
      <c r="L20" s="176"/>
      <c r="M20" s="180">
        <f t="shared" si="0"/>
        <v>0</v>
      </c>
      <c r="N20" s="182">
        <f t="shared" si="1"/>
        <v>0</v>
      </c>
      <c r="O20" s="219"/>
    </row>
    <row r="21" spans="1:15" s="213" customFormat="1" ht="15.75" customHeight="1" x14ac:dyDescent="0.2">
      <c r="A21" s="183" t="s">
        <v>43</v>
      </c>
      <c r="B21" s="177"/>
      <c r="C21" s="174"/>
      <c r="D21" s="174"/>
      <c r="E21" s="175"/>
      <c r="F21" s="175"/>
      <c r="G21" s="175"/>
      <c r="H21" s="175"/>
      <c r="I21" s="175"/>
      <c r="J21" s="176"/>
      <c r="K21" s="176"/>
      <c r="L21" s="176"/>
      <c r="M21" s="180">
        <f t="shared" si="0"/>
        <v>0</v>
      </c>
      <c r="N21" s="182">
        <f t="shared" si="1"/>
        <v>0</v>
      </c>
      <c r="O21" s="219"/>
    </row>
    <row r="22" spans="1:15" s="213" customFormat="1" ht="15.75" customHeight="1" x14ac:dyDescent="0.2">
      <c r="A22" s="183" t="s">
        <v>43</v>
      </c>
      <c r="B22" s="177"/>
      <c r="C22" s="174"/>
      <c r="D22" s="174"/>
      <c r="E22" s="175"/>
      <c r="F22" s="175"/>
      <c r="G22" s="175"/>
      <c r="H22" s="175"/>
      <c r="I22" s="175"/>
      <c r="J22" s="176"/>
      <c r="K22" s="176"/>
      <c r="L22" s="176"/>
      <c r="M22" s="180">
        <f t="shared" si="0"/>
        <v>0</v>
      </c>
      <c r="N22" s="182">
        <f t="shared" si="1"/>
        <v>0</v>
      </c>
      <c r="O22" s="219"/>
    </row>
    <row r="23" spans="1:15" s="213" customFormat="1" ht="15.75" customHeight="1" x14ac:dyDescent="0.2">
      <c r="A23" s="183" t="s">
        <v>43</v>
      </c>
      <c r="B23" s="177"/>
      <c r="C23" s="174"/>
      <c r="D23" s="174"/>
      <c r="E23" s="175"/>
      <c r="F23" s="175"/>
      <c r="G23" s="175"/>
      <c r="H23" s="175"/>
      <c r="I23" s="175"/>
      <c r="J23" s="176"/>
      <c r="K23" s="176"/>
      <c r="L23" s="176"/>
      <c r="M23" s="180">
        <f t="shared" si="0"/>
        <v>0</v>
      </c>
      <c r="N23" s="182">
        <f t="shared" si="1"/>
        <v>0</v>
      </c>
      <c r="O23" s="219"/>
    </row>
    <row r="24" spans="1:15" s="213" customFormat="1" ht="15.75" customHeight="1" x14ac:dyDescent="0.2">
      <c r="A24" s="183" t="s">
        <v>43</v>
      </c>
      <c r="B24" s="177"/>
      <c r="C24" s="174"/>
      <c r="D24" s="174"/>
      <c r="E24" s="175"/>
      <c r="F24" s="175"/>
      <c r="G24" s="175"/>
      <c r="H24" s="175"/>
      <c r="I24" s="175"/>
      <c r="J24" s="176"/>
      <c r="K24" s="176"/>
      <c r="L24" s="176"/>
      <c r="M24" s="180">
        <f t="shared" si="0"/>
        <v>0</v>
      </c>
      <c r="N24" s="182">
        <f t="shared" si="1"/>
        <v>0</v>
      </c>
      <c r="O24" s="219"/>
    </row>
    <row r="25" spans="1:15" s="213" customFormat="1" ht="15.75" customHeight="1" x14ac:dyDescent="0.2">
      <c r="A25" s="183" t="s">
        <v>43</v>
      </c>
      <c r="B25" s="177"/>
      <c r="C25" s="178"/>
      <c r="D25" s="178"/>
      <c r="E25" s="176"/>
      <c r="F25" s="176"/>
      <c r="G25" s="176"/>
      <c r="H25" s="176"/>
      <c r="I25" s="176"/>
      <c r="J25" s="176"/>
      <c r="K25" s="176"/>
      <c r="L25" s="176"/>
      <c r="M25" s="180">
        <f t="shared" si="0"/>
        <v>0</v>
      </c>
      <c r="N25" s="182">
        <f t="shared" si="1"/>
        <v>0</v>
      </c>
      <c r="O25" s="219"/>
    </row>
    <row r="26" spans="1:15" s="213" customFormat="1" ht="15.75" customHeight="1" x14ac:dyDescent="0.2">
      <c r="A26" s="183" t="s">
        <v>43</v>
      </c>
      <c r="B26" s="177"/>
      <c r="C26" s="178"/>
      <c r="D26" s="178"/>
      <c r="E26" s="176"/>
      <c r="F26" s="176"/>
      <c r="G26" s="176"/>
      <c r="H26" s="176"/>
      <c r="I26" s="176"/>
      <c r="J26" s="176"/>
      <c r="K26" s="176"/>
      <c r="L26" s="176"/>
      <c r="M26" s="180">
        <f t="shared" si="0"/>
        <v>0</v>
      </c>
      <c r="N26" s="182">
        <f t="shared" si="1"/>
        <v>0</v>
      </c>
      <c r="O26" s="219"/>
    </row>
    <row r="27" spans="1:15" s="213" customFormat="1" ht="15.75" customHeight="1" x14ac:dyDescent="0.2">
      <c r="A27" s="183" t="s">
        <v>43</v>
      </c>
      <c r="B27" s="179"/>
      <c r="C27" s="178"/>
      <c r="D27" s="178"/>
      <c r="E27" s="176"/>
      <c r="F27" s="176"/>
      <c r="G27" s="176"/>
      <c r="H27" s="176"/>
      <c r="I27" s="176"/>
      <c r="J27" s="176"/>
      <c r="K27" s="176"/>
      <c r="L27" s="176"/>
      <c r="M27" s="180">
        <f t="shared" si="0"/>
        <v>0</v>
      </c>
      <c r="N27" s="182">
        <f t="shared" si="1"/>
        <v>0</v>
      </c>
      <c r="O27" s="219"/>
    </row>
    <row r="28" spans="1:15" s="213" customFormat="1" ht="15.75" customHeight="1" x14ac:dyDescent="0.2">
      <c r="A28" s="183" t="s">
        <v>43</v>
      </c>
      <c r="B28" s="179"/>
      <c r="C28" s="178"/>
      <c r="D28" s="178"/>
      <c r="E28" s="176"/>
      <c r="F28" s="176"/>
      <c r="G28" s="176"/>
      <c r="H28" s="176"/>
      <c r="I28" s="176"/>
      <c r="J28" s="176"/>
      <c r="K28" s="176"/>
      <c r="L28" s="176"/>
      <c r="M28" s="180">
        <f t="shared" si="0"/>
        <v>0</v>
      </c>
      <c r="N28" s="182">
        <f t="shared" si="1"/>
        <v>0</v>
      </c>
      <c r="O28" s="219"/>
    </row>
    <row r="29" spans="1:15" s="213" customFormat="1" ht="15.75" customHeight="1" x14ac:dyDescent="0.2">
      <c r="A29" s="183" t="s">
        <v>43</v>
      </c>
      <c r="B29" s="179"/>
      <c r="C29" s="178"/>
      <c r="D29" s="178"/>
      <c r="E29" s="176"/>
      <c r="F29" s="176"/>
      <c r="G29" s="176"/>
      <c r="H29" s="176"/>
      <c r="I29" s="176"/>
      <c r="J29" s="176"/>
      <c r="K29" s="176"/>
      <c r="L29" s="176"/>
      <c r="M29" s="180">
        <f t="shared" si="0"/>
        <v>0</v>
      </c>
      <c r="N29" s="182">
        <f t="shared" si="1"/>
        <v>0</v>
      </c>
      <c r="O29" s="219"/>
    </row>
    <row r="30" spans="1:15" s="213" customFormat="1" ht="15.75" customHeight="1" x14ac:dyDescent="0.2">
      <c r="A30" s="183" t="s">
        <v>43</v>
      </c>
      <c r="B30" s="179"/>
      <c r="C30" s="178"/>
      <c r="D30" s="178"/>
      <c r="E30" s="176"/>
      <c r="F30" s="176"/>
      <c r="G30" s="176"/>
      <c r="H30" s="176"/>
      <c r="I30" s="176"/>
      <c r="J30" s="176"/>
      <c r="K30" s="176"/>
      <c r="L30" s="176"/>
      <c r="M30" s="180">
        <f t="shared" si="0"/>
        <v>0</v>
      </c>
      <c r="N30" s="182">
        <f t="shared" si="1"/>
        <v>0</v>
      </c>
      <c r="O30" s="219"/>
    </row>
    <row r="31" spans="1:15" s="213" customFormat="1" ht="15.75" customHeight="1" x14ac:dyDescent="0.2">
      <c r="A31" s="183" t="s">
        <v>43</v>
      </c>
      <c r="B31" s="179"/>
      <c r="C31" s="178"/>
      <c r="D31" s="178"/>
      <c r="E31" s="176"/>
      <c r="F31" s="176"/>
      <c r="G31" s="176"/>
      <c r="H31" s="176"/>
      <c r="I31" s="176"/>
      <c r="J31" s="176"/>
      <c r="K31" s="176"/>
      <c r="L31" s="176"/>
      <c r="M31" s="180">
        <f t="shared" si="0"/>
        <v>0</v>
      </c>
      <c r="N31" s="182">
        <f t="shared" si="1"/>
        <v>0</v>
      </c>
      <c r="O31" s="219"/>
    </row>
    <row r="32" spans="1:15" s="213" customFormat="1" ht="15.75" customHeight="1" x14ac:dyDescent="0.2">
      <c r="A32" s="183" t="s">
        <v>43</v>
      </c>
      <c r="B32" s="179"/>
      <c r="C32" s="178"/>
      <c r="D32" s="178"/>
      <c r="E32" s="176"/>
      <c r="F32" s="176"/>
      <c r="G32" s="176"/>
      <c r="H32" s="176"/>
      <c r="I32" s="176"/>
      <c r="J32" s="176"/>
      <c r="K32" s="176"/>
      <c r="L32" s="176"/>
      <c r="M32" s="180">
        <f t="shared" si="0"/>
        <v>0</v>
      </c>
      <c r="N32" s="182">
        <f t="shared" si="1"/>
        <v>0</v>
      </c>
      <c r="O32" s="219"/>
    </row>
    <row r="33" spans="1:15" s="213" customFormat="1" ht="15.75" customHeight="1" x14ac:dyDescent="0.2">
      <c r="A33" s="183" t="s">
        <v>43</v>
      </c>
      <c r="B33" s="179"/>
      <c r="C33" s="178"/>
      <c r="D33" s="178"/>
      <c r="E33" s="176"/>
      <c r="F33" s="176"/>
      <c r="G33" s="176"/>
      <c r="H33" s="176"/>
      <c r="I33" s="176"/>
      <c r="J33" s="176"/>
      <c r="K33" s="176"/>
      <c r="L33" s="176"/>
      <c r="M33" s="180">
        <f t="shared" si="0"/>
        <v>0</v>
      </c>
      <c r="N33" s="182">
        <f t="shared" si="1"/>
        <v>0</v>
      </c>
      <c r="O33" s="219"/>
    </row>
    <row r="34" spans="1:15" s="213" customFormat="1" ht="15.75" customHeight="1" x14ac:dyDescent="0.2">
      <c r="A34" s="183" t="s">
        <v>43</v>
      </c>
      <c r="B34" s="179"/>
      <c r="C34" s="178"/>
      <c r="D34" s="178"/>
      <c r="E34" s="176"/>
      <c r="F34" s="176"/>
      <c r="G34" s="176"/>
      <c r="H34" s="176"/>
      <c r="I34" s="176"/>
      <c r="J34" s="176"/>
      <c r="K34" s="176"/>
      <c r="L34" s="176"/>
      <c r="M34" s="180">
        <f t="shared" si="0"/>
        <v>0</v>
      </c>
      <c r="N34" s="182">
        <f t="shared" si="1"/>
        <v>0</v>
      </c>
      <c r="O34" s="219"/>
    </row>
    <row r="35" spans="1:15" s="213" customFormat="1" ht="15.75" customHeight="1" x14ac:dyDescent="0.2">
      <c r="A35" s="183" t="s">
        <v>43</v>
      </c>
      <c r="B35" s="179"/>
      <c r="C35" s="178"/>
      <c r="D35" s="178"/>
      <c r="E35" s="176"/>
      <c r="F35" s="176"/>
      <c r="G35" s="176"/>
      <c r="H35" s="176"/>
      <c r="I35" s="176"/>
      <c r="J35" s="176"/>
      <c r="K35" s="176"/>
      <c r="L35" s="176"/>
      <c r="M35" s="180">
        <f t="shared" si="0"/>
        <v>0</v>
      </c>
      <c r="N35" s="182">
        <f t="shared" si="1"/>
        <v>0</v>
      </c>
      <c r="O35" s="219"/>
    </row>
    <row r="36" spans="1:15" s="213" customFormat="1" ht="15" customHeight="1" x14ac:dyDescent="0.25">
      <c r="A36" s="172" t="s">
        <v>0</v>
      </c>
      <c r="B36" s="172"/>
      <c r="C36" s="180">
        <f t="shared" ref="C36:M36" si="2">SUM(C12:C35)</f>
        <v>0</v>
      </c>
      <c r="D36" s="180">
        <f t="shared" si="2"/>
        <v>0</v>
      </c>
      <c r="E36" s="180">
        <f t="shared" si="2"/>
        <v>0</v>
      </c>
      <c r="F36" s="180">
        <f t="shared" si="2"/>
        <v>0</v>
      </c>
      <c r="G36" s="180">
        <f t="shared" si="2"/>
        <v>0</v>
      </c>
      <c r="H36" s="180">
        <f t="shared" si="2"/>
        <v>0</v>
      </c>
      <c r="I36" s="180">
        <f t="shared" si="2"/>
        <v>0</v>
      </c>
      <c r="J36" s="180">
        <f t="shared" si="2"/>
        <v>0</v>
      </c>
      <c r="K36" s="180">
        <f t="shared" si="2"/>
        <v>0</v>
      </c>
      <c r="L36" s="180">
        <f t="shared" si="2"/>
        <v>0</v>
      </c>
      <c r="M36" s="186">
        <f t="shared" si="2"/>
        <v>0</v>
      </c>
      <c r="N36" s="188"/>
      <c r="O36" s="219"/>
    </row>
    <row r="37" spans="1:15" s="213" customFormat="1" ht="15" customHeight="1" x14ac:dyDescent="0.25">
      <c r="A37" s="192" t="s">
        <v>8</v>
      </c>
      <c r="B37" s="193"/>
      <c r="C37" s="184">
        <v>50</v>
      </c>
      <c r="D37" s="184">
        <v>45</v>
      </c>
      <c r="E37" s="184">
        <v>40</v>
      </c>
      <c r="F37" s="184">
        <v>35</v>
      </c>
      <c r="G37" s="184">
        <v>30</v>
      </c>
      <c r="H37" s="184">
        <v>27</v>
      </c>
      <c r="I37" s="184">
        <v>23</v>
      </c>
      <c r="J37" s="184">
        <v>0</v>
      </c>
      <c r="K37" s="184">
        <v>0</v>
      </c>
      <c r="L37" s="184">
        <v>0</v>
      </c>
      <c r="M37" s="187"/>
      <c r="N37" s="189"/>
      <c r="O37" s="219"/>
    </row>
    <row r="38" spans="1:15" s="213" customFormat="1" ht="15" customHeight="1" thickBot="1" x14ac:dyDescent="0.3">
      <c r="A38" s="195"/>
      <c r="B38" s="19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7"/>
      <c r="N38" s="189"/>
      <c r="O38" s="219"/>
    </row>
    <row r="39" spans="1:15" s="213" customFormat="1" ht="15" customHeight="1" thickBot="1" x14ac:dyDescent="0.3">
      <c r="A39" s="4" t="s">
        <v>3</v>
      </c>
      <c r="B39" s="4"/>
      <c r="C39" s="190">
        <f>C37*C36</f>
        <v>0</v>
      </c>
      <c r="D39" s="190">
        <f>D37*D36</f>
        <v>0</v>
      </c>
      <c r="E39" s="190">
        <f>E37*E36</f>
        <v>0</v>
      </c>
      <c r="F39" s="190">
        <f t="shared" ref="F39:L39" si="3">F37*F36</f>
        <v>0</v>
      </c>
      <c r="G39" s="190">
        <f t="shared" si="3"/>
        <v>0</v>
      </c>
      <c r="H39" s="190">
        <f t="shared" si="3"/>
        <v>0</v>
      </c>
      <c r="I39" s="190">
        <f t="shared" si="3"/>
        <v>0</v>
      </c>
      <c r="J39" s="190">
        <f t="shared" si="3"/>
        <v>0</v>
      </c>
      <c r="K39" s="190">
        <f t="shared" si="3"/>
        <v>0</v>
      </c>
      <c r="L39" s="190">
        <f t="shared" si="3"/>
        <v>0</v>
      </c>
      <c r="M39" s="191"/>
      <c r="N39" s="2">
        <f>SUM(N12:N35)</f>
        <v>0</v>
      </c>
      <c r="O39" s="219"/>
    </row>
    <row r="40" spans="1:15" s="213" customFormat="1" ht="15" customHeight="1" thickBot="1" x14ac:dyDescent="0.3">
      <c r="A40" s="220"/>
      <c r="B40" s="221"/>
      <c r="C40" s="221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19"/>
    </row>
    <row r="41" spans="1:15" s="213" customFormat="1" ht="15" customHeight="1" thickBot="1" x14ac:dyDescent="0.3">
      <c r="A41" s="6"/>
      <c r="B41" s="228"/>
      <c r="C41" s="228"/>
      <c r="D41" s="228"/>
      <c r="E41" s="228"/>
      <c r="F41" s="228"/>
      <c r="G41" s="228"/>
      <c r="H41" s="7"/>
      <c r="I41" s="198" t="s">
        <v>152</v>
      </c>
      <c r="J41" s="224"/>
      <c r="K41" s="224"/>
      <c r="L41" s="224"/>
      <c r="M41" s="224"/>
      <c r="N41" s="9">
        <f>N39</f>
        <v>0</v>
      </c>
      <c r="O41" s="219"/>
    </row>
    <row r="42" spans="1:15" s="213" customFormat="1" ht="15" customHeight="1" thickBot="1" x14ac:dyDescent="0.3">
      <c r="A42" s="10"/>
      <c r="B42" s="229"/>
      <c r="C42" s="229"/>
      <c r="D42" s="229"/>
      <c r="E42" s="229"/>
      <c r="F42" s="229"/>
      <c r="G42" s="229"/>
      <c r="H42" s="230"/>
      <c r="I42" s="199" t="s">
        <v>153</v>
      </c>
      <c r="J42" s="221"/>
      <c r="K42" s="221"/>
      <c r="L42" s="13" t="s">
        <v>149</v>
      </c>
      <c r="M42" s="196"/>
      <c r="N42" s="243">
        <v>2.35</v>
      </c>
      <c r="O42" s="219"/>
    </row>
    <row r="43" spans="1:15" s="213" customFormat="1" ht="15" customHeight="1" thickBot="1" x14ac:dyDescent="0.3">
      <c r="A43" s="10"/>
      <c r="B43" s="229"/>
      <c r="C43" s="229"/>
      <c r="D43" s="229"/>
      <c r="E43" s="229"/>
      <c r="F43" s="229"/>
      <c r="G43" s="229"/>
      <c r="H43" s="231"/>
      <c r="I43" s="200"/>
      <c r="J43" s="221"/>
      <c r="K43" s="221"/>
      <c r="L43" s="4" t="s">
        <v>148</v>
      </c>
      <c r="M43" s="16"/>
      <c r="N43" s="17">
        <f>N41*N42</f>
        <v>0</v>
      </c>
      <c r="O43" s="219"/>
    </row>
    <row r="44" spans="1:15" s="213" customFormat="1" ht="15" customHeight="1" thickBot="1" x14ac:dyDescent="0.3">
      <c r="A44" s="10"/>
      <c r="B44" s="229"/>
      <c r="C44" s="229"/>
      <c r="D44" s="229"/>
      <c r="E44" s="229"/>
      <c r="F44" s="229"/>
      <c r="G44" s="229"/>
      <c r="H44" s="231"/>
      <c r="I44" s="200"/>
      <c r="J44" s="221"/>
      <c r="K44" s="221"/>
      <c r="L44" s="5"/>
      <c r="M44" s="5"/>
      <c r="N44" s="12"/>
      <c r="O44" s="219"/>
    </row>
    <row r="45" spans="1:15" s="213" customFormat="1" ht="15" customHeight="1" thickBot="1" x14ac:dyDescent="0.3">
      <c r="A45" s="10"/>
      <c r="B45" s="229"/>
      <c r="C45" s="229"/>
      <c r="D45" s="229"/>
      <c r="E45" s="229"/>
      <c r="F45" s="229"/>
      <c r="G45" s="229"/>
      <c r="H45" s="229"/>
      <c r="I45" s="200" t="s">
        <v>154</v>
      </c>
      <c r="J45" s="26">
        <v>0.09</v>
      </c>
      <c r="K45" s="221"/>
      <c r="L45" s="13" t="s">
        <v>150</v>
      </c>
      <c r="M45" s="197" t="s">
        <v>147</v>
      </c>
      <c r="N45" s="2">
        <f>J45*N43</f>
        <v>0</v>
      </c>
      <c r="O45" s="219"/>
    </row>
    <row r="46" spans="1:15" s="213" customFormat="1" ht="15" customHeight="1" thickBot="1" x14ac:dyDescent="0.3">
      <c r="A46" s="10"/>
      <c r="B46" s="229"/>
      <c r="C46" s="229"/>
      <c r="D46" s="229"/>
      <c r="E46" s="229"/>
      <c r="F46" s="229"/>
      <c r="G46" s="229"/>
      <c r="H46" s="232"/>
      <c r="I46" s="199" t="s">
        <v>155</v>
      </c>
      <c r="J46" s="225">
        <v>3.5000000000000001E-3</v>
      </c>
      <c r="K46" s="221"/>
      <c r="L46" s="13" t="s">
        <v>151</v>
      </c>
      <c r="M46" s="197" t="s">
        <v>147</v>
      </c>
      <c r="N46" s="2">
        <f>J46*N43</f>
        <v>0</v>
      </c>
      <c r="O46" s="219"/>
    </row>
    <row r="47" spans="1:15" s="213" customFormat="1" ht="15" customHeight="1" thickBot="1" x14ac:dyDescent="0.3">
      <c r="A47" s="14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19"/>
    </row>
    <row r="48" spans="1:15" s="213" customFormat="1" ht="15" customHeight="1" thickBot="1" x14ac:dyDescent="0.3">
      <c r="A48" s="18" t="s">
        <v>115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">
        <f>N43+N45+N46</f>
        <v>0</v>
      </c>
      <c r="O48" s="219"/>
    </row>
    <row r="49" spans="1:15" s="213" customFormat="1" ht="12" customHeight="1" x14ac:dyDescent="0.25">
      <c r="A49" s="8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21"/>
      <c r="O49" s="219"/>
    </row>
    <row r="50" spans="1:15" s="213" customFormat="1" ht="8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2"/>
      <c r="O50" s="219"/>
    </row>
    <row r="51" spans="1:15" s="213" customFormat="1" ht="15" customHeight="1" x14ac:dyDescent="0.25">
      <c r="A51" s="134" t="s">
        <v>157</v>
      </c>
      <c r="B51" s="11"/>
      <c r="C51" s="11"/>
      <c r="D51" s="23"/>
      <c r="E51" s="11"/>
      <c r="F51" s="24"/>
      <c r="G51" s="25"/>
      <c r="H51" s="25"/>
      <c r="I51" s="25"/>
      <c r="J51" s="25"/>
      <c r="K51" s="25"/>
      <c r="L51" s="161"/>
      <c r="M51" s="161"/>
      <c r="N51" s="161" t="s">
        <v>158</v>
      </c>
      <c r="O51" s="219"/>
    </row>
    <row r="52" spans="1:15" s="213" customFormat="1" ht="15" customHeight="1" x14ac:dyDescent="0.25">
      <c r="N52" s="226"/>
    </row>
    <row r="53" spans="1:15" s="213" customFormat="1" ht="15" customHeight="1" x14ac:dyDescent="0.25">
      <c r="N53" s="226"/>
    </row>
    <row r="54" spans="1:15" s="213" customFormat="1" ht="15" customHeight="1" x14ac:dyDescent="0.25">
      <c r="N54" s="226"/>
    </row>
    <row r="55" spans="1:15" s="213" customFormat="1" ht="15" customHeight="1" x14ac:dyDescent="0.25">
      <c r="N55" s="226"/>
    </row>
    <row r="56" spans="1:15" s="213" customFormat="1" ht="15" customHeight="1" x14ac:dyDescent="0.25">
      <c r="N56" s="226"/>
    </row>
    <row r="57" spans="1:15" s="213" customFormat="1" ht="15" customHeight="1" x14ac:dyDescent="0.25">
      <c r="N57" s="226"/>
    </row>
    <row r="58" spans="1:15" s="213" customFormat="1" ht="15" customHeight="1" x14ac:dyDescent="0.25">
      <c r="N58" s="226"/>
    </row>
    <row r="59" spans="1:15" s="213" customFormat="1" ht="15" customHeight="1" x14ac:dyDescent="0.25">
      <c r="N59" s="226"/>
    </row>
    <row r="60" spans="1:15" s="213" customFormat="1" ht="15" customHeight="1" x14ac:dyDescent="0.25">
      <c r="N60" s="226"/>
    </row>
    <row r="61" spans="1:15" s="213" customFormat="1" ht="15" customHeight="1" x14ac:dyDescent="0.25">
      <c r="N61" s="226"/>
    </row>
    <row r="62" spans="1:15" s="213" customFormat="1" ht="15" customHeight="1" x14ac:dyDescent="0.25">
      <c r="N62" s="226"/>
    </row>
    <row r="63" spans="1:15" s="213" customFormat="1" ht="15" customHeight="1" x14ac:dyDescent="0.25">
      <c r="N63" s="226"/>
    </row>
    <row r="64" spans="1:15" s="213" customFormat="1" ht="15" customHeight="1" x14ac:dyDescent="0.25">
      <c r="N64" s="226"/>
    </row>
    <row r="65" spans="14:14" s="213" customFormat="1" ht="15" customHeight="1" x14ac:dyDescent="0.25">
      <c r="N65" s="226"/>
    </row>
    <row r="66" spans="14:14" s="213" customFormat="1" ht="15" customHeight="1" x14ac:dyDescent="0.25">
      <c r="N66" s="226"/>
    </row>
    <row r="67" spans="14:14" s="213" customFormat="1" ht="15" customHeight="1" x14ac:dyDescent="0.25">
      <c r="N67" s="226"/>
    </row>
    <row r="68" spans="14:14" s="213" customFormat="1" ht="15" customHeight="1" x14ac:dyDescent="0.25">
      <c r="N68" s="226"/>
    </row>
    <row r="69" spans="14:14" s="213" customFormat="1" ht="15" customHeight="1" x14ac:dyDescent="0.25">
      <c r="N69" s="226"/>
    </row>
    <row r="70" spans="14:14" s="213" customFormat="1" ht="15" customHeight="1" x14ac:dyDescent="0.25">
      <c r="N70" s="226"/>
    </row>
    <row r="71" spans="14:14" s="213" customFormat="1" ht="15" customHeight="1" x14ac:dyDescent="0.25">
      <c r="N71" s="226"/>
    </row>
    <row r="72" spans="14:14" s="213" customFormat="1" ht="15" customHeight="1" x14ac:dyDescent="0.25">
      <c r="N72" s="226"/>
    </row>
    <row r="73" spans="14:14" s="213" customFormat="1" ht="15" customHeight="1" x14ac:dyDescent="0.25">
      <c r="N73" s="226"/>
    </row>
    <row r="74" spans="14:14" s="213" customFormat="1" ht="15" customHeight="1" x14ac:dyDescent="0.25">
      <c r="N74" s="226"/>
    </row>
    <row r="75" spans="14:14" s="213" customFormat="1" ht="15" customHeight="1" x14ac:dyDescent="0.25">
      <c r="N75" s="226"/>
    </row>
    <row r="76" spans="14:14" s="213" customFormat="1" ht="15" customHeight="1" x14ac:dyDescent="0.25">
      <c r="N76" s="226"/>
    </row>
    <row r="77" spans="14:14" s="213" customFormat="1" ht="15" customHeight="1" x14ac:dyDescent="0.25">
      <c r="N77" s="226"/>
    </row>
    <row r="78" spans="14:14" s="213" customFormat="1" ht="15" customHeight="1" x14ac:dyDescent="0.25">
      <c r="N78" s="226"/>
    </row>
    <row r="79" spans="14:14" s="213" customFormat="1" ht="15" customHeight="1" x14ac:dyDescent="0.25">
      <c r="N79" s="226"/>
    </row>
    <row r="80" spans="14:14" s="213" customFormat="1" ht="15" customHeight="1" x14ac:dyDescent="0.25">
      <c r="N80" s="226"/>
    </row>
    <row r="81" spans="14:14" s="213" customFormat="1" ht="15" customHeight="1" x14ac:dyDescent="0.25">
      <c r="N81" s="226"/>
    </row>
    <row r="82" spans="14:14" s="213" customFormat="1" ht="15" customHeight="1" x14ac:dyDescent="0.25">
      <c r="N82" s="226"/>
    </row>
    <row r="83" spans="14:14" s="213" customFormat="1" ht="15" customHeight="1" x14ac:dyDescent="0.25">
      <c r="N83" s="226"/>
    </row>
    <row r="84" spans="14:14" s="213" customFormat="1" ht="15" customHeight="1" x14ac:dyDescent="0.25">
      <c r="N84" s="226"/>
    </row>
    <row r="85" spans="14:14" s="213" customFormat="1" ht="15" customHeight="1" x14ac:dyDescent="0.25">
      <c r="N85" s="226"/>
    </row>
    <row r="86" spans="14:14" s="213" customFormat="1" ht="15" customHeight="1" x14ac:dyDescent="0.25">
      <c r="N86" s="226"/>
    </row>
    <row r="87" spans="14:14" s="213" customFormat="1" ht="15" customHeight="1" x14ac:dyDescent="0.25">
      <c r="N87" s="226"/>
    </row>
    <row r="88" spans="14:14" s="213" customFormat="1" ht="15" customHeight="1" x14ac:dyDescent="0.25">
      <c r="N88" s="226"/>
    </row>
    <row r="89" spans="14:14" s="213" customFormat="1" ht="15" customHeight="1" x14ac:dyDescent="0.25">
      <c r="N89" s="226"/>
    </row>
    <row r="90" spans="14:14" s="213" customFormat="1" ht="15" customHeight="1" x14ac:dyDescent="0.25">
      <c r="N90" s="226"/>
    </row>
    <row r="91" spans="14:14" s="213" customFormat="1" ht="15" customHeight="1" x14ac:dyDescent="0.25">
      <c r="N91" s="226"/>
    </row>
    <row r="92" spans="14:14" s="213" customFormat="1" ht="15" customHeight="1" x14ac:dyDescent="0.25">
      <c r="N92" s="226"/>
    </row>
    <row r="93" spans="14:14" s="213" customFormat="1" ht="15" customHeight="1" x14ac:dyDescent="0.25">
      <c r="N93" s="226"/>
    </row>
    <row r="94" spans="14:14" s="213" customFormat="1" ht="15" customHeight="1" x14ac:dyDescent="0.25">
      <c r="N94" s="226"/>
    </row>
    <row r="95" spans="14:14" s="213" customFormat="1" ht="15" customHeight="1" x14ac:dyDescent="0.25">
      <c r="N95" s="226"/>
    </row>
    <row r="96" spans="14:14" s="213" customFormat="1" ht="15" customHeight="1" x14ac:dyDescent="0.25">
      <c r="N96" s="226"/>
    </row>
    <row r="97" spans="1:14" s="213" customFormat="1" ht="15" customHeight="1" x14ac:dyDescent="0.25">
      <c r="N97" s="226"/>
    </row>
    <row r="98" spans="1:14" s="213" customFormat="1" ht="15" customHeight="1" x14ac:dyDescent="0.25">
      <c r="N98" s="226"/>
    </row>
    <row r="99" spans="1:14" s="213" customFormat="1" ht="15" customHeight="1" x14ac:dyDescent="0.25">
      <c r="N99" s="226"/>
    </row>
    <row r="100" spans="1:14" s="213" customFormat="1" ht="15" customHeight="1" x14ac:dyDescent="0.25">
      <c r="N100" s="226"/>
    </row>
    <row r="101" spans="1:14" s="213" customFormat="1" ht="15" customHeight="1" x14ac:dyDescent="0.25">
      <c r="N101" s="226"/>
    </row>
    <row r="102" spans="1:14" s="213" customFormat="1" ht="15" customHeight="1" x14ac:dyDescent="0.25">
      <c r="N102" s="226"/>
    </row>
    <row r="103" spans="1:14" s="213" customFormat="1" ht="15" customHeight="1" x14ac:dyDescent="0.25">
      <c r="N103" s="226"/>
    </row>
    <row r="104" spans="1:14" s="213" customFormat="1" ht="15" customHeight="1" x14ac:dyDescent="0.25">
      <c r="N104" s="226"/>
    </row>
    <row r="105" spans="1:14" ht="15" customHeight="1" x14ac:dyDescent="0.25">
      <c r="A105" s="213"/>
      <c r="B105" s="213"/>
      <c r="C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26"/>
    </row>
    <row r="106" spans="1:14" ht="15" customHeight="1" x14ac:dyDescent="0.25">
      <c r="A106" s="213"/>
      <c r="B106" s="213"/>
      <c r="C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26"/>
    </row>
    <row r="107" spans="1:14" ht="15" customHeight="1" x14ac:dyDescent="0.25">
      <c r="A107" s="213"/>
      <c r="B107" s="213"/>
      <c r="C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26"/>
    </row>
    <row r="108" spans="1:14" ht="15" customHeight="1" x14ac:dyDescent="0.25">
      <c r="A108" s="213"/>
      <c r="B108" s="213"/>
      <c r="C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6"/>
    </row>
    <row r="109" spans="1:14" ht="15" customHeight="1" x14ac:dyDescent="0.25">
      <c r="A109" s="213"/>
      <c r="B109" s="213"/>
      <c r="C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26"/>
    </row>
    <row r="110" spans="1:14" ht="15" customHeight="1" x14ac:dyDescent="0.25">
      <c r="A110" s="213"/>
      <c r="B110" s="213"/>
      <c r="C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26"/>
    </row>
    <row r="111" spans="1:14" ht="15" customHeight="1" x14ac:dyDescent="0.25">
      <c r="A111" s="213"/>
      <c r="B111" s="213"/>
      <c r="C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26"/>
    </row>
  </sheetData>
  <sheetProtection password="D6FD" sheet="1" objects="1" scenarios="1"/>
  <mergeCells count="20">
    <mergeCell ref="A7:N7"/>
    <mergeCell ref="A9:A11"/>
    <mergeCell ref="B9:B11"/>
    <mergeCell ref="C9:C11"/>
    <mergeCell ref="D9:D11"/>
    <mergeCell ref="E9:E11"/>
    <mergeCell ref="M9:M11"/>
    <mergeCell ref="N9:N11"/>
    <mergeCell ref="G9:G11"/>
    <mergeCell ref="H9:H11"/>
    <mergeCell ref="I9:I11"/>
    <mergeCell ref="J9:J11"/>
    <mergeCell ref="K9:K11"/>
    <mergeCell ref="L9:L11"/>
    <mergeCell ref="F9:F11"/>
    <mergeCell ref="A1:D4"/>
    <mergeCell ref="E1:G1"/>
    <mergeCell ref="E2:G2"/>
    <mergeCell ref="E3:G4"/>
    <mergeCell ref="A5:N5"/>
  </mergeCells>
  <pageMargins left="0.5" right="0.5" top="0.75" bottom="0.75" header="0" footer="0"/>
  <pageSetup scale="67" fitToHeight="0" orientation="landscape" verticalDpi="598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a25804a5-3026-437f-b1e9-dac483f97241">Development Resources</Document_x0020_Type>
    <PublishingExpirationDate xmlns="http://schemas.microsoft.com/sharepoint/v3" xsi:nil="true"/>
    <PublishingStartDate xmlns="http://schemas.microsoft.com/sharepoint/v3" xsi:nil="true"/>
    <Order0 xmlns="a25804a5-3026-437f-b1e9-dac483f97241">2</Order0>
    <_dlc_DocId xmlns="16f00c2e-ac5c-418b-9f13-a0771dbd417d">CONNECT-331-101</_dlc_DocId>
    <_dlc_DocIdUrl xmlns="16f00c2e-ac5c-418b-9f13-a0771dbd417d">
      <Url>https://connect.ncdot.gov/municipalities/State-Airport-Aid/_layouts/15/DocIdRedir.aspx?ID=CONNECT-331-101</Url>
      <Description>CONNECT-331-101</Description>
    </_dlc_DocIdUrl>
    <IconOverlay xmlns="http://schemas.microsoft.com/sharepoint/v4" xsi:nil="true"/>
    <URL xmlns="http://schemas.microsoft.com/sharepoint/v3">
      <Url xsi:nil="true"/>
      <Description xsi:nil="true"/>
    </URL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7ef604a7-ebc4-47af-96e9-7f1ad444f50a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5F938DD7602D449B64AF9E5A13E0B3" ma:contentTypeVersion="115" ma:contentTypeDescription="Create a new document." ma:contentTypeScope="" ma:versionID="82899754f63c72b47c290981507e8bde">
  <xsd:schema xmlns:xsd="http://www.w3.org/2001/XMLSchema" xmlns:xs="http://www.w3.org/2001/XMLSchema" xmlns:p="http://schemas.microsoft.com/office/2006/metadata/properties" xmlns:ns1="http://schemas.microsoft.com/sharepoint/v3" xmlns:ns2="a25804a5-3026-437f-b1e9-dac483f97241" xmlns:ns3="16f00c2e-ac5c-418b-9f13-a0771dbd417d" xmlns:ns4="http://schemas.microsoft.com/sharepoint/v4" targetNamespace="http://schemas.microsoft.com/office/2006/metadata/properties" ma:root="true" ma:fieldsID="8d97d873a1731f8b5431d89f47d49f5b" ns1:_="" ns2:_="" ns3:_="" ns4:_="">
    <xsd:import namespace="http://schemas.microsoft.com/sharepoint/v3"/>
    <xsd:import namespace="a25804a5-3026-437f-b1e9-dac483f97241"/>
    <xsd:import namespace="16f00c2e-ac5c-418b-9f13-a0771dbd417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Type" minOccurs="0"/>
                <xsd:element ref="ns2:Order0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4:IconOverlay" minOccurs="0"/>
                <xsd:element ref="ns3:SharedWithDetails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8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804a5-3026-437f-b1e9-dac483f97241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nillable="true" ma:displayName="Document Type" ma:format="Dropdown" ma:internalName="Document_x0020_Type">
      <xsd:simpleType>
        <xsd:restriction base="dms:Choice">
          <xsd:enumeration value="Forms"/>
          <xsd:enumeration value="Maps"/>
          <xsd:enumeration value="DBE Info"/>
          <xsd:enumeration value="State Aid"/>
          <xsd:enumeration value="Partner Connect"/>
          <xsd:enumeration value="Recent Additions"/>
          <xsd:enumeration value="State of Aviation"/>
          <xsd:enumeration value="Statewide Programs"/>
          <xsd:enumeration value="Sponsor News"/>
          <xsd:enumeration value="Guidance &amp; Resource Documents"/>
          <xsd:enumeration value="Development Resources"/>
          <xsd:enumeration value="Grant Resources"/>
          <xsd:enumeration value="Planning and Environmental Resources"/>
          <xsd:enumeration value="SCIF"/>
          <xsd:enumeration value="Directed Funding"/>
          <xsd:enumeration value="ACE Academies"/>
        </xsd:restriction>
      </xsd:simpleType>
    </xsd:element>
    <xsd:element name="Order0" ma:index="11" nillable="true" ma:displayName="Order" ma:decimals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F5CEBC-ABB5-4F2E-8BDC-FDA8A1BD00AD}"/>
</file>

<file path=customXml/itemProps2.xml><?xml version="1.0" encoding="utf-8"?>
<ds:datastoreItem xmlns:ds="http://schemas.openxmlformats.org/officeDocument/2006/customXml" ds:itemID="{85ED4C9A-7044-460D-BE1A-7C5873DE0C52}"/>
</file>

<file path=customXml/itemProps3.xml><?xml version="1.0" encoding="utf-8"?>
<ds:datastoreItem xmlns:ds="http://schemas.openxmlformats.org/officeDocument/2006/customXml" ds:itemID="{7F43DBDB-5940-4DA9-B3A8-830F8BEB8C7D}"/>
</file>

<file path=customXml/itemProps4.xml><?xml version="1.0" encoding="utf-8"?>
<ds:datastoreItem xmlns:ds="http://schemas.openxmlformats.org/officeDocument/2006/customXml" ds:itemID="{671181AB-9C4C-4829-9A07-B5A9B649CB99}"/>
</file>

<file path=customXml/itemProps5.xml><?xml version="1.0" encoding="utf-8"?>
<ds:datastoreItem xmlns:ds="http://schemas.openxmlformats.org/officeDocument/2006/customXml" ds:itemID="{A44DE790-2B3C-444D-BF66-AC42AC0555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Summary Page</vt:lpstr>
      <vt:lpstr>Task A</vt:lpstr>
      <vt:lpstr>Task B</vt:lpstr>
      <vt:lpstr>Task C</vt:lpstr>
      <vt:lpstr>Task D</vt:lpstr>
      <vt:lpstr>Task E</vt:lpstr>
      <vt:lpstr>Task F</vt:lpstr>
      <vt:lpstr>Task G</vt:lpstr>
      <vt:lpstr>Task H</vt:lpstr>
      <vt:lpstr>Task I</vt:lpstr>
      <vt:lpstr>Task J</vt:lpstr>
      <vt:lpstr>Expense A</vt:lpstr>
      <vt:lpstr>Expense B</vt:lpstr>
      <vt:lpstr>Expense C</vt:lpstr>
      <vt:lpstr>Expense D</vt:lpstr>
      <vt:lpstr>Expense E</vt:lpstr>
      <vt:lpstr>Expense F</vt:lpstr>
      <vt:lpstr>Expense G</vt:lpstr>
      <vt:lpstr>Expense H</vt:lpstr>
      <vt:lpstr>Expense I</vt:lpstr>
      <vt:lpstr>Expense J</vt:lpstr>
      <vt:lpstr>'Expense A'!Print_Area</vt:lpstr>
      <vt:lpstr>'Expense B'!Print_Area</vt:lpstr>
      <vt:lpstr>'Expense C'!Print_Area</vt:lpstr>
      <vt:lpstr>'Expense D'!Print_Area</vt:lpstr>
      <vt:lpstr>'Expense E'!Print_Area</vt:lpstr>
      <vt:lpstr>'Expense F'!Print_Area</vt:lpstr>
      <vt:lpstr>'Expense G'!Print_Area</vt:lpstr>
      <vt:lpstr>'Expense H'!Print_Area</vt:lpstr>
      <vt:lpstr>'Expense I'!Print_Area</vt:lpstr>
      <vt:lpstr>'Expense J'!Print_Area</vt:lpstr>
      <vt:lpstr>'Summary Page'!Print_Area</vt:lpstr>
      <vt:lpstr>'Task A'!Print_Area</vt:lpstr>
      <vt:lpstr>'Task B'!Print_Area</vt:lpstr>
      <vt:lpstr>'Task C'!Print_Area</vt:lpstr>
      <vt:lpstr>'Task D'!Print_Area</vt:lpstr>
      <vt:lpstr>'Task E'!Print_Area</vt:lpstr>
      <vt:lpstr>'Task F'!Print_Area</vt:lpstr>
      <vt:lpstr>'Task G'!Print_Area</vt:lpstr>
      <vt:lpstr>'Task H'!Print_Area</vt:lpstr>
      <vt:lpstr>'Task I'!Print_Area</vt:lpstr>
      <vt:lpstr>'Task J'!Print_Area</vt:lpstr>
    </vt:vector>
  </TitlesOfParts>
  <Company>pbsj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AV-201 WA Fee Estimate Template</dc:title>
  <dc:creator>pbsj</dc:creator>
  <cp:lastModifiedBy>Stephanie L. Sudano, PE</cp:lastModifiedBy>
  <cp:lastPrinted>2016-04-29T18:57:14Z</cp:lastPrinted>
  <dcterms:created xsi:type="dcterms:W3CDTF">1999-11-05T02:37:43Z</dcterms:created>
  <dcterms:modified xsi:type="dcterms:W3CDTF">2016-04-29T18:57:18Z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0x0101004C5F938DD7602D449B64AF9E5A13E0B3</vt:lpwstr>
  </property>
  <property fmtid="{D5CDD505-2E9C-101B-9397-08002B2CF9AE}" pid="3" name="_dlc_DocIdItemGuid">
    <vt:lpwstr>a3842da0-b4fd-4315-a425-885ffb37de09</vt:lpwstr>
  </property>
  <property fmtid="{D5CDD505-2E9C-101B-9397-08002B2CF9AE}" pid="4" name="Order">
    <vt:r8>10100</vt:r8>
  </property>
</Properties>
</file>