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autoCompressPictures="0"/>
  <mc:AlternateContent xmlns:mc="http://schemas.openxmlformats.org/markup-compatibility/2006">
    <mc:Choice Requires="x15">
      <x15ac:absPath xmlns:x15ac="http://schemas.microsoft.com/office/spreadsheetml/2010/11/ac" url="https://olemiss-my.sharepoint.com/personal/amehrara_olemiss_edu/Documents/Desktop/Final Appendicies/"/>
    </mc:Choice>
  </mc:AlternateContent>
  <xr:revisionPtr revIDLastSave="1" documentId="13_ncr:1_{A1B723C1-DBA4-4320-92F2-5A79A4A3CCAB}" xr6:coauthVersionLast="47" xr6:coauthVersionMax="47" xr10:uidLastSave="{B6AAC11E-2243-4F37-875F-C520ABF4AA37}"/>
  <bookViews>
    <workbookView xWindow="-13770" yWindow="-21720" windowWidth="51840" windowHeight="21120" xr2:uid="{00000000-000D-0000-FFFF-FFFF00000000}"/>
  </bookViews>
  <sheets>
    <sheet name="Instructions" sheetId="29" r:id="rId1"/>
    <sheet name="Intersections Included" sheetId="31" r:id="rId2"/>
    <sheet name="Results" sheetId="28" r:id="rId3"/>
    <sheet name="1. Two-phase MUT" sheetId="16" r:id="rId4"/>
    <sheet name="2. RCI" sheetId="20" r:id="rId5"/>
    <sheet name="3. CFI" sheetId="10" r:id="rId6"/>
    <sheet name="4. CFI-MUT Combo" sheetId="15" r:id="rId7"/>
    <sheet name="5. MUT 1" sheetId="17" r:id="rId8"/>
    <sheet name="6. MUT 2" sheetId="18" r:id="rId9"/>
    <sheet name="7. Thru-cut" sheetId="19" r:id="rId10"/>
    <sheet name="8. Offset Thru-cut" sheetId="21" r:id="rId11"/>
    <sheet name="9. Redirect L&amp;T" sheetId="22" r:id="rId12"/>
    <sheet name="10. Redirect 2L&amp;T" sheetId="23" r:id="rId13"/>
    <sheet name="11. Seven-Phase" sheetId="24" r:id="rId14"/>
    <sheet name="12. Reverse RCI" sheetId="25" r:id="rId15"/>
  </sheets>
  <calcPr calcId="191029"/>
  <extLst>
    <ext xmlns:x14="http://schemas.microsoft.com/office/spreadsheetml/2009/9/main" uri="{79F54976-1DA5-4618-B147-4CDE4B953A38}">
      <x14:workbookPr defaultImageDpi="330" discardImageEditData="1"/>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 i="28" l="1"/>
  <c r="G4" i="28"/>
  <c r="G5" i="28"/>
  <c r="G6" i="28"/>
  <c r="G7" i="28"/>
  <c r="G8" i="28"/>
  <c r="G9" i="28"/>
  <c r="G10" i="28"/>
  <c r="G11" i="28"/>
  <c r="G12" i="28"/>
  <c r="G13" i="28"/>
  <c r="G14" i="28"/>
  <c r="G2" i="28"/>
  <c r="G53" i="28" l="1"/>
  <c r="E53" i="28"/>
  <c r="D53" i="28"/>
  <c r="C53" i="28"/>
  <c r="C17" i="28"/>
  <c r="J14" i="10" l="1"/>
  <c r="K12" i="10"/>
  <c r="K11" i="10"/>
  <c r="K10" i="10"/>
  <c r="K9" i="10"/>
  <c r="K8" i="10"/>
  <c r="K7" i="10"/>
  <c r="K6" i="10"/>
  <c r="K5" i="10"/>
  <c r="K4" i="10"/>
  <c r="K3" i="10"/>
  <c r="J14" i="20"/>
  <c r="K12" i="20"/>
  <c r="K11" i="20"/>
  <c r="K10" i="20"/>
  <c r="K9" i="20"/>
  <c r="K8" i="20"/>
  <c r="K7" i="20"/>
  <c r="K6" i="20"/>
  <c r="K5" i="20"/>
  <c r="K4" i="20"/>
  <c r="K3" i="20"/>
  <c r="J14" i="16"/>
  <c r="K12" i="16"/>
  <c r="K11" i="16"/>
  <c r="K10" i="16"/>
  <c r="K9" i="16"/>
  <c r="K8" i="16"/>
  <c r="G18" i="16" s="1"/>
  <c r="D3" i="28" s="1"/>
  <c r="K7" i="16"/>
  <c r="K6" i="16"/>
  <c r="K5" i="16"/>
  <c r="K4" i="16"/>
  <c r="K3" i="16"/>
  <c r="J14" i="25"/>
  <c r="K12" i="25"/>
  <c r="K11" i="25"/>
  <c r="K10" i="25"/>
  <c r="K9" i="25"/>
  <c r="K8" i="25"/>
  <c r="K7" i="25"/>
  <c r="K6" i="25"/>
  <c r="K5" i="25"/>
  <c r="K4" i="25"/>
  <c r="K3" i="25"/>
  <c r="J14" i="24"/>
  <c r="K12" i="24"/>
  <c r="K11" i="24"/>
  <c r="K10" i="24"/>
  <c r="K9" i="24"/>
  <c r="K8" i="24"/>
  <c r="K7" i="24"/>
  <c r="K6" i="24"/>
  <c r="K5" i="24"/>
  <c r="K4" i="24"/>
  <c r="K3" i="24"/>
  <c r="J14" i="23"/>
  <c r="K12" i="23"/>
  <c r="K11" i="23"/>
  <c r="K10" i="23"/>
  <c r="K9" i="23"/>
  <c r="K8" i="23"/>
  <c r="K7" i="23"/>
  <c r="K6" i="23"/>
  <c r="K5" i="23"/>
  <c r="K4" i="23"/>
  <c r="K3" i="23"/>
  <c r="J14" i="22"/>
  <c r="K12" i="22"/>
  <c r="K11" i="22"/>
  <c r="K10" i="22"/>
  <c r="K9" i="22"/>
  <c r="K8" i="22"/>
  <c r="K7" i="22"/>
  <c r="K6" i="22"/>
  <c r="K5" i="22"/>
  <c r="K4" i="22"/>
  <c r="K3" i="22"/>
  <c r="J14" i="21"/>
  <c r="K12" i="21"/>
  <c r="K11" i="21"/>
  <c r="K10" i="21"/>
  <c r="K9" i="21"/>
  <c r="K8" i="21"/>
  <c r="K7" i="21"/>
  <c r="K6" i="21"/>
  <c r="K5" i="21"/>
  <c r="K4" i="21"/>
  <c r="K3" i="21"/>
  <c r="J14" i="19"/>
  <c r="K12" i="19"/>
  <c r="K11" i="19"/>
  <c r="K10" i="19"/>
  <c r="K9" i="19"/>
  <c r="K8" i="19"/>
  <c r="K7" i="19"/>
  <c r="K6" i="19"/>
  <c r="K5" i="19"/>
  <c r="K4" i="19"/>
  <c r="K3" i="19"/>
  <c r="J14" i="18"/>
  <c r="K12" i="18"/>
  <c r="K11" i="18"/>
  <c r="K10" i="18"/>
  <c r="K9" i="18"/>
  <c r="K8" i="18"/>
  <c r="K7" i="18"/>
  <c r="K6" i="18"/>
  <c r="K5" i="18"/>
  <c r="K4" i="18"/>
  <c r="K3" i="18"/>
  <c r="J14" i="17"/>
  <c r="K12" i="17"/>
  <c r="K11" i="17"/>
  <c r="K10" i="17"/>
  <c r="K9" i="17"/>
  <c r="K8" i="17"/>
  <c r="K7" i="17"/>
  <c r="K6" i="17"/>
  <c r="K5" i="17"/>
  <c r="K4" i="17"/>
  <c r="K3" i="17"/>
  <c r="J14" i="15"/>
  <c r="K12" i="15"/>
  <c r="K11" i="15"/>
  <c r="K10" i="15"/>
  <c r="K9" i="15"/>
  <c r="K8" i="15"/>
  <c r="G18" i="15" s="1"/>
  <c r="D6" i="28" s="1"/>
  <c r="K7" i="15"/>
  <c r="K6" i="15"/>
  <c r="K5" i="15"/>
  <c r="K4" i="15"/>
  <c r="K3" i="15"/>
  <c r="G18" i="21" l="1"/>
  <c r="D10" i="28" s="1"/>
  <c r="G17" i="23"/>
  <c r="C12" i="28" s="1"/>
  <c r="G18" i="18"/>
  <c r="D8" i="28" s="1"/>
  <c r="G19" i="21"/>
  <c r="E10" i="28" s="1"/>
  <c r="F10" i="28" s="1"/>
  <c r="G18" i="20"/>
  <c r="D4" i="28" s="1"/>
  <c r="G18" i="19"/>
  <c r="D9" i="28" s="1"/>
  <c r="G18" i="25"/>
  <c r="D14" i="28" s="1"/>
  <c r="G18" i="24"/>
  <c r="D13" i="28" s="1"/>
  <c r="G18" i="22"/>
  <c r="D11" i="28" s="1"/>
  <c r="G17" i="21"/>
  <c r="C10" i="28" s="1"/>
  <c r="C25" i="28" s="1"/>
  <c r="G17" i="15"/>
  <c r="C6" i="28" s="1"/>
  <c r="C21" i="28" s="1"/>
  <c r="G18" i="10"/>
  <c r="D5" i="28" s="1"/>
  <c r="G19" i="25"/>
  <c r="E14" i="28" s="1"/>
  <c r="G17" i="25"/>
  <c r="C14" i="28" s="1"/>
  <c r="G19" i="24"/>
  <c r="E13" i="28" s="1"/>
  <c r="G17" i="24"/>
  <c r="C13" i="28" s="1"/>
  <c r="G19" i="23"/>
  <c r="E12" i="28" s="1"/>
  <c r="C27" i="28"/>
  <c r="G18" i="23"/>
  <c r="D12" i="28" s="1"/>
  <c r="K14" i="23"/>
  <c r="G16" i="23" s="1"/>
  <c r="G19" i="22"/>
  <c r="E11" i="28" s="1"/>
  <c r="G17" i="22"/>
  <c r="C11" i="28" s="1"/>
  <c r="K14" i="19"/>
  <c r="G16" i="19" s="1"/>
  <c r="G19" i="19"/>
  <c r="E9" i="28" s="1"/>
  <c r="G17" i="19"/>
  <c r="C9" i="28" s="1"/>
  <c r="G19" i="18"/>
  <c r="E8" i="28" s="1"/>
  <c r="G17" i="18"/>
  <c r="C8" i="28" s="1"/>
  <c r="G19" i="17"/>
  <c r="E7" i="28" s="1"/>
  <c r="G17" i="17"/>
  <c r="C7" i="28" s="1"/>
  <c r="G18" i="17"/>
  <c r="D7" i="28" s="1"/>
  <c r="G19" i="15"/>
  <c r="E6" i="28" s="1"/>
  <c r="G19" i="10"/>
  <c r="E5" i="28" s="1"/>
  <c r="K14" i="10"/>
  <c r="G16" i="10" s="1"/>
  <c r="G17" i="10"/>
  <c r="C5" i="28" s="1"/>
  <c r="G19" i="20"/>
  <c r="E4" i="28" s="1"/>
  <c r="F4" i="28" s="1"/>
  <c r="G17" i="20"/>
  <c r="C4" i="28" s="1"/>
  <c r="K14" i="25"/>
  <c r="G16" i="25" s="1"/>
  <c r="K14" i="24"/>
  <c r="G16" i="24" s="1"/>
  <c r="K14" i="22"/>
  <c r="G16" i="22" s="1"/>
  <c r="K14" i="18"/>
  <c r="G16" i="18" s="1"/>
  <c r="K14" i="17"/>
  <c r="G16" i="17" s="1"/>
  <c r="K14" i="15"/>
  <c r="G16" i="15" s="1"/>
  <c r="K14" i="20"/>
  <c r="G16" i="20" s="1"/>
  <c r="G19" i="16"/>
  <c r="E3" i="28" s="1"/>
  <c r="K14" i="16"/>
  <c r="G16" i="16" s="1"/>
  <c r="G17" i="16"/>
  <c r="C3" i="28" s="1"/>
  <c r="K14" i="21"/>
  <c r="G16" i="21" s="1"/>
  <c r="F53" i="28"/>
  <c r="F2" i="28"/>
  <c r="C37" i="28" l="1"/>
  <c r="F9" i="28"/>
  <c r="F14" i="28"/>
  <c r="F13" i="28"/>
  <c r="F12" i="28"/>
  <c r="F11" i="28"/>
  <c r="F8" i="28"/>
  <c r="F7" i="28"/>
  <c r="F6" i="28"/>
  <c r="F5" i="28"/>
  <c r="F3" i="28"/>
  <c r="C29" i="28"/>
  <c r="C28" i="28"/>
  <c r="C26" i="28"/>
  <c r="C24" i="28"/>
  <c r="C23" i="28"/>
  <c r="C22" i="28"/>
  <c r="C20" i="28"/>
  <c r="C19" i="28"/>
  <c r="C18" i="28"/>
</calcChain>
</file>

<file path=xl/sharedStrings.xml><?xml version="1.0" encoding="utf-8"?>
<sst xmlns="http://schemas.openxmlformats.org/spreadsheetml/2006/main" count="1401" uniqueCount="151">
  <si>
    <t>No</t>
  </si>
  <si>
    <t>Measure of Effectiveness</t>
  </si>
  <si>
    <t>Category</t>
  </si>
  <si>
    <t xml:space="preserve">Whether a left turn lane is developed early (prior to the middle intersection) </t>
  </si>
  <si>
    <t>Score</t>
  </si>
  <si>
    <t>Early Left-Turn</t>
  </si>
  <si>
    <t>Number of Traffic Movements Impacted</t>
  </si>
  <si>
    <t>Extra Lane Changes</t>
  </si>
  <si>
    <t>Wrong-Way Entry</t>
  </si>
  <si>
    <t>Percentage of Traffic Impacted (Redirected)</t>
  </si>
  <si>
    <t>Driver Confusion and Wrong-Way Potential</t>
  </si>
  <si>
    <t xml:space="preserve">Primary Threshold </t>
  </si>
  <si>
    <t>SUM</t>
  </si>
  <si>
    <t>Hummer (2023)
Molan (2017)</t>
  </si>
  <si>
    <t>Hummer (2010)</t>
  </si>
  <si>
    <t>5: Less than 5% of Total Traffic Demand
4: 5-10% of Total Traffic Demand
3: 11-15% of Total Traffic Demand
2: 16-20% of Total Traffic Demand
1: 20% or More</t>
  </si>
  <si>
    <t>5: No Early Left-turn Movement
4: 1 Early Left-turn Movement
3: 2 Early Left-turn Movement
2: 3 Early Left-turn Movement
1: &gt; 3 Early Left-turn Movement</t>
  </si>
  <si>
    <t>5: No Acute Angle
4: Acute Angle for 1 Redirected Demand
3: Acute Angle for 2 Redirected Demands
2: Acute Angle for 3 Redirected Demands
1: Acute Angle for 4 (or more) Redirected Demands</t>
  </si>
  <si>
    <t>Overall</t>
  </si>
  <si>
    <t xml:space="preserve">Savolainen et al (2012)
</t>
  </si>
  <si>
    <t xml:space="preserve">Morena and Leix (2012)
</t>
  </si>
  <si>
    <t>Hummer (2023)
Molan (2017)
NCHRP Report 1050 (2023)
Cunningham et al (2022)</t>
  </si>
  <si>
    <t>Variables</t>
  </si>
  <si>
    <t>5: Single Route for the Redirected Traffic 
4: Multiple Routes for 1 Redirected Traffic
3: Multiple Routes  for 2 Redirected Traffic
2: Multiple Routes for 3 Redirected Traffic
1: Multiple Routes for 4 (or more) Redirected Traffic</t>
  </si>
  <si>
    <t>5: None
4: Parallel Lanes for 1 Redirected Demand
3: Parallel Lanes for 2 Redirected Demands
2: Parallel Lanesfor 3 Redirected Demands
1: Parallel Lanesfor 4 (or more) Redirected Demands</t>
  </si>
  <si>
    <t xml:space="preserve">5: No Lane Change is Needed
4: One Lane Change
3: Two Lane Changes 
2: Three Lane Changes 
1: Four (or More) Lane Changes </t>
  </si>
  <si>
    <t>User Discomfort</t>
  </si>
  <si>
    <t>Conventional</t>
  </si>
  <si>
    <t>Seven-Phase</t>
  </si>
  <si>
    <t>Reverse RCI</t>
  </si>
  <si>
    <t>Offset Thru-cut</t>
  </si>
  <si>
    <t>Thru-cut</t>
  </si>
  <si>
    <t>MUT #1</t>
  </si>
  <si>
    <t>MUT #2</t>
  </si>
  <si>
    <t>Redirect 2L&amp;T</t>
  </si>
  <si>
    <t>CFI</t>
  </si>
  <si>
    <t>RCI</t>
  </si>
  <si>
    <t>Two-Phase MUT</t>
  </si>
  <si>
    <t>Red</t>
  </si>
  <si>
    <t>Yellow</t>
  </si>
  <si>
    <t>Redirect L&amp;T</t>
  </si>
  <si>
    <t>Intersections</t>
  </si>
  <si>
    <t>Rank</t>
  </si>
  <si>
    <t>CFI/MUT Combo</t>
  </si>
  <si>
    <t>Threshold Selected</t>
  </si>
  <si>
    <t>Unweighted
Score</t>
  </si>
  <si>
    <t>Weighted
Score</t>
  </si>
  <si>
    <t>NCHRP Report 948 (2021)</t>
  </si>
  <si>
    <t>Indirect and Confusing
Paths</t>
  </si>
  <si>
    <t>Brown</t>
  </si>
  <si>
    <t>Out of</t>
  </si>
  <si>
    <t>Primary</t>
  </si>
  <si>
    <t>#</t>
  </si>
  <si>
    <t>Example/Definition</t>
  </si>
  <si>
    <t>Secondary Threshold</t>
  </si>
  <si>
    <t>Weight</t>
  </si>
  <si>
    <t>References *</t>
  </si>
  <si>
    <t>Figure for the Example</t>
  </si>
  <si>
    <t>(Primary or Secondary)</t>
  </si>
  <si>
    <t xml:space="preserve">Multiple Route Choices
for Redirected Traffic </t>
  </si>
  <si>
    <t>Unusual
Maneuvers</t>
  </si>
  <si>
    <t>5: No Unusual Maneuvers
4: 1 Unusual Maneuvers
3: 2 Unusual Maneuvers
2: 3 Unusual Maneuvers
1: &gt; 3  Unusual Maneuvers</t>
  </si>
  <si>
    <t>Acute Intersection Angle
(and Scissors Channelization)</t>
  </si>
  <si>
    <t>Pedestrians and Bicyclists Discomfort</t>
  </si>
  <si>
    <t xml:space="preserve">Extra Pedestrian Travel Distance </t>
  </si>
  <si>
    <t>5: Less than 5% of Total Pedestrian and Bicyclist Demands
4: 5-10% of Total Pedestrian and Bicyclist Demands
3: 11-15% of Total Pedestrian and Bicyclist Demands
2: 16-20% of Total Pedestrian and Bicyclist Demands
1: 20% or More</t>
  </si>
  <si>
    <t>Whether pedestrians and bicyclists should use an indirect (and confusing) path with possibilities for safety concerns</t>
  </si>
  <si>
    <t>5: Less than 5% of Total Pedestrian Demand
4: 5-10% of Total Pedestrian and Bicyclist Demands
3: 11-15% of Total Pedestrian and Bicyclist Demands
2: 16-20% of Total Pedestrian and Bicyclist Demands
1: 20% or More</t>
  </si>
  <si>
    <t>5: None
4: Possible Confusions on 1 Paths
3: Possible Confusions  on 2 Paths
2: Possible Confusions  on 3 Paths
1: Possible Confusions  on all (4) Paths</t>
  </si>
  <si>
    <t>Business Impact and
Driver Discomfort</t>
  </si>
  <si>
    <t>5: 1 Additional Signal on Both Major and Minor Roads
4: 2 Additional Signals on Both Major and Minor Roads
3: 3 Additional Signals on Both Major and Minor Roads
2: 4 Additional Signals on Both Major and Minor Roads
1: 5 Additional Signals (or more) on Both Major and Minor Roads</t>
  </si>
  <si>
    <t xml:space="preserve">Molan (2017)
</t>
  </si>
  <si>
    <t>Redirected Access to Some Business Properties</t>
  </si>
  <si>
    <t>Luo et al. (2024)</t>
  </si>
  <si>
    <t>* Note that all the variables were also reviewed and modified by 13 of NCDOT experts.</t>
  </si>
  <si>
    <t>Number of Additional Traffic Signals</t>
  </si>
  <si>
    <t>Whether the redirected traffic demands on the major and minor roads should cross more than one traffic signal on their routes</t>
  </si>
  <si>
    <t>5: None
4: Redirected Access for 2-1 Traffic Movements
3: Redirected Access for 4-3 Traffic Movements
2: Redirected Access for 6-5 Traffic Movements
1: Redirected Access for &gt; 6 Traffic Movements</t>
  </si>
  <si>
    <t>5: None
4: Extra Travel Distance on 1 Paths
3: Extra Travel Distance on 2 Paths
2: Extra Travel Distance on 3 Paths
1: Extra Travel Distance on all (4) Paths</t>
  </si>
  <si>
    <t>Please note that the following graphs will not be updated automatically.</t>
  </si>
  <si>
    <t>Overview</t>
  </si>
  <si>
    <t>Color Coding in the Worksheets</t>
  </si>
  <si>
    <t>The worksheets include four specific color options to guide users to input the data and get the results.  The respective color coding is as follows:</t>
  </si>
  <si>
    <t>Color Used</t>
  </si>
  <si>
    <t xml:space="preserve">Type of Information </t>
  </si>
  <si>
    <t>Worksheet Name</t>
  </si>
  <si>
    <t>Contents</t>
  </si>
  <si>
    <t>Instructions</t>
  </si>
  <si>
    <t>Current worksheet displaying overview, summary of spreadsheet worksheets, and description of color coding included in the worksheets.</t>
  </si>
  <si>
    <t>Results</t>
  </si>
  <si>
    <t>Public Acceptance Scoring System (PASS) at Alternative Intersections</t>
  </si>
  <si>
    <t xml:space="preserve">Amir Mehrara Molan, Ph.D., P.E. (Corrsponding Developer)
Assistant Professor
University of Mississippi			
University, MS 38677			
Email: amehrara@olemiss.edu			
Phone:  +1-662-915-5362
Gaurav Aryal			
Graduate Research Assistant			
University of Mississippi
William Rasdorf, Ph.D., P.E.
Professor			
North Carolina State University			
Ali Hajbabaie, Ph.D., P.E.
Associate Professor
North Carolina State University	
Stephen Osafo-Gyamfi 			
Graduate Research Assistant	 			
University of Mississippi
Hayden Edwards
Graduate Research Assistant	
North Carolina State University
</t>
  </si>
  <si>
    <t>Spreadsheet Developed by:</t>
  </si>
  <si>
    <t>Required input score (form 1 to 5) based on thresholds defined in columns F and G.</t>
  </si>
  <si>
    <t>Yellow Represents variables with possible business impacts and discomfort for drivers</t>
  </si>
  <si>
    <t xml:space="preserve">Red represents variables with wrong-way potential,
</t>
  </si>
  <si>
    <t xml:space="preserve">Brown represents variables with discomfort for non-motorized users (pedestrians and bicyclists)
</t>
  </si>
  <si>
    <t>NOTE: All the results of each intersection design are reflected in individual sheet as well as the results tab.</t>
  </si>
  <si>
    <t>Intersections Included</t>
  </si>
  <si>
    <t>The sheet includes an introduction and a figure for all intersections included in this tool.</t>
  </si>
  <si>
    <t>Important Points</t>
  </si>
  <si>
    <t>CAUTION: Avoid deleting or modifying any cells or sheets, as they are all interconnected. Doing so would lead to errors and inaccurate output.</t>
  </si>
  <si>
    <t xml:space="preserve">
Public Acceptance Scoring System (PASS) at Alternative Intersections aims to assist decision-makers and designers in comparing alternatives based on expected public acceptance. Please note that the PASS analysis is only about perceptions of new designs, not quantitative safety or efficiency, and not about familiar (conventional) designs. There are three groups of variables that impact this assessment:
1. Driver Confusion with Wrong-Way Potential,
2. Pedestrians and Bicyclists Discomfort, and
3. Business Impact, and Drivers Discomfort.
</t>
  </si>
  <si>
    <t>1. Two-phase MUT</t>
  </si>
  <si>
    <t>3. CFI</t>
  </si>
  <si>
    <t>2. RCI</t>
  </si>
  <si>
    <t>4. CFI/MUT Combination</t>
  </si>
  <si>
    <t>CFI/MUT Combo intersection has combining features of both partial MUT and partial CFI designs. In one approach of major road, it redirects left-turn vehicles to a crossover before the intersection, while in another approach, it redirects left-turn vehicles to a downstream median U-turn.</t>
  </si>
  <si>
    <t>7. Thru-cut</t>
  </si>
  <si>
    <t>Thru-cut design redirects only minor road through movements to a median U-turn, while maintaining left-turn lanes for major road approaches.</t>
  </si>
  <si>
    <t>8. Offset Thru-cut</t>
  </si>
  <si>
    <t xml:space="preserve">9. Redirect L&amp;T </t>
  </si>
  <si>
    <t xml:space="preserve">10. Redirect 2L&amp;T </t>
  </si>
  <si>
    <t>11. Seven Phase</t>
  </si>
  <si>
    <t>12. Reverse RCI</t>
  </si>
  <si>
    <t>Following 12 intersection designs are included in PASS analysis. Individual sheets are provided for each.</t>
  </si>
  <si>
    <t>A seven-phase intersection design redirects through movement from one minor road to a U-turn crossover.</t>
  </si>
  <si>
    <t>5. MUT 1</t>
  </si>
  <si>
    <t>6. MUT 2</t>
  </si>
  <si>
    <t>MUT 1 intersection redirects left-turning vehicles from the major road to a downstream median U-turn location while all other traffic movements follow conventional routes.</t>
  </si>
  <si>
    <t>Results based on Hypothetical Simulation Tests in NCDOT 2023-20:</t>
  </si>
  <si>
    <t xml:space="preserve">All the variables listed were identified based on past studies, and focus group meetings with 13 experts from different NCDOT units and divisions. To conduct the PASS analysis, users should input the unweighted score (column J) for each variable (column C) based on thresholds defined (columnes F and G). For most of the variables, the primary threshold (based on the percentage of traffic impacted) is more recommended when hourly traffic volume data is available. The secondary threshold (based on the number of traffic movements impacted) is more recommended when hourly traffic volume is missing. In the current PASS analysis, based on the scope of the study and simulation scenarios tested for three-phase designs, the project team considered the second threshold for four of the variables to facilitate the comparison between three-phase and two-phase designs. </t>
  </si>
  <si>
    <t>Two-phase MUT (median U-turn) intersection redirects all the left turn movement from major as well as minor road to the median U-turn. All other movements follow conventional routes.</t>
  </si>
  <si>
    <t>RCI (reduced conflict intersection; also referred to as RCUTs, superstreet, and J-turn) diverts through and left-turn traffic from the minor road to the median U-turn while maintaining unrestricted movements from the major road.</t>
  </si>
  <si>
    <t>A continuous flow intersection (CFI; also known as displaced left turn intersection, DLT) is an alternative intersection configuration designed to optimize traffic flow by directing left-turning vehicles to the outer edges of the road, allowing uninterrupted movement for through-traffic in the center.</t>
  </si>
  <si>
    <t>MUT 2 redirects the left-turn traffic from the minor road to U-turn crossover, with other traffic movements following conventional routes.al routes.</t>
  </si>
  <si>
    <t>Similar to the Thru-cut design, offset Thru-cut intersection redirects minor road through movements, but the minor road approaches are shifted by a certain distance (about 50 ft) from each other to fit a pedestrian crosswalk.</t>
  </si>
  <si>
    <t>Redirect L&amp;T (left and through) intersection redirects through and left turn movement from one minor road to a U-turn crossover. All other vehicles follow their usual routes.</t>
  </si>
  <si>
    <t xml:space="preserve">Redirect 2L&amp;T (two lefts and one through) intersection redirects left-turn traffic from one major road to cross over opposing traffic a short distance before the main intersection and both left-turn and through movements from one minor road to a U-turn crossover. </t>
  </si>
  <si>
    <t>In reverse RCI intersection, left-turn traffic from the major road and through traffic from the minor road are redirected to the U-turn crossovers.</t>
  </si>
  <si>
    <t>At an RCI, minor left-turn movements must make lane changes to be able to access the U-turn crossover.</t>
  </si>
  <si>
    <t xml:space="preserve">The number of additional lane changes needed for redirected traffic to reach their destination.
</t>
  </si>
  <si>
    <t>At a CFI, the major left-turn demands cannot have direct access to the business properties located on the same corner of the intersection.</t>
  </si>
  <si>
    <t>At many alternative intersections such as RCIs, CFIs, and MUTs, the redirected traffic demands should cross at least two traffic signals on their routes. For example, at an RCI, traffic demands on the minor road would cross two additional signals (compared to a conventional design), while there would be only one additional signal for the traffic demand on the major road.</t>
  </si>
  <si>
    <t>Whether a percentage of traffic movements does not have direct access to business properties located at one (or more) corners of the intersection</t>
  </si>
  <si>
    <t>At an RCI, pedestrians should take a Z-shape crossing to cross the arterial.</t>
  </si>
  <si>
    <t>Whether pedestrians and bicyclists would experience a longer travel distance due to longer travel distance</t>
  </si>
  <si>
    <t>At a CFI, pedestrians might experience a longer travel distance due to multiple long crossings.</t>
  </si>
  <si>
    <t xml:space="preserve">Whether there are any "parallel lanes" for wrong-way entry
</t>
  </si>
  <si>
    <t>At a CFI (especially with standard right-turn lanes), right-turn demand might incorrectly enter the opposite left-turn lanes as they are located parallel to the through traffic lanes but in opposite directions. Parclo interchanges are other examples of this factor due to their parallel ramps.</t>
  </si>
  <si>
    <t>At a CFI, the redirected left turn might wrongly enter the opposite traffic lanes due to the acute angle.</t>
  </si>
  <si>
    <r>
      <t>Whether the redirected traffic intersects with opposite traffic movement at an acute angle (</t>
    </r>
    <r>
      <rPr>
        <sz val="11"/>
        <color rgb="FFFF0000"/>
        <rFont val="Calibri"/>
        <family val="2"/>
        <scheme val="minor"/>
      </rPr>
      <t>70 degrees</t>
    </r>
    <r>
      <rPr>
        <sz val="11"/>
        <color theme="1"/>
        <rFont val="Calibri"/>
        <family val="2"/>
        <scheme val="minor"/>
      </rPr>
      <t>)</t>
    </r>
  </si>
  <si>
    <t>At many alternative intersections, the driver who wants to make a left (or drive straight) must turn right or drive straight. For example, at an RCI, minor left-turn movements must turn right.</t>
  </si>
  <si>
    <t xml:space="preserve">Whether there are any unconventional traffic movements
</t>
  </si>
  <si>
    <t>At a two-phase MUT, drivers might make an incorrect left turn at the middle intersection instead of using a U-turn to make a left. On the other hand, the physically raised channelization (and islands) at an RCI would direct traffic coming from the minor roads (only) to U-turn crossovers (with no other route choices).</t>
  </si>
  <si>
    <t>Whether drivers can violate to reach their destination using a direct route (instead of following the redirected pattern)</t>
  </si>
  <si>
    <t>At a CFI, drivers are redirected to a crossover prior to the middle intersection. Therefore, drivers who miss the early left-turn lane might make a violation to turn left at the middle intersection.</t>
  </si>
  <si>
    <r>
      <rPr>
        <b/>
        <u/>
        <sz val="11"/>
        <color theme="1"/>
        <rFont val="Calibri"/>
        <family val="2"/>
        <scheme val="minor"/>
      </rPr>
      <t>Acknowledgement</t>
    </r>
    <r>
      <rPr>
        <sz val="11"/>
        <color theme="1"/>
        <rFont val="Calibri"/>
        <family val="2"/>
        <scheme val="minor"/>
      </rPr>
      <t xml:space="preserve">
The PASS was developed as a part of NCDOT Project 2023-20 titled "Evaluating Benefits and Drawbacks of Intersections with Three-Phase Traffic Signals," funded by the North Carolina Department of Transportation. The project team would like to greatly appreciate the NCDOT experts for their kind support and guidance during the focus group meetings to develop PASS.  </t>
    </r>
  </si>
  <si>
    <t>The results sheet presents the results from all 12 intersection designs, based on the inputted scores in column "J".
1. Note that a few of the variables, such as "Unusual Maneuvers," might encompass a broad spectrum of behaviors, potentially overlapping with other variables.
2. All variables listed in the current worksheet are "Measurable Variables"; however, six additional variables are also listed in another sheet titled "Binary Variables."
3. The evaluation of binary variables listed in the second sheet mostly relies on engineering judgment and is based on "Yes" and "No" answers to a few questions related to public acceptance. The binary variables could be considered as a supplementary evaluation at sites where those variables exist. Based on focus group meetings, among all binary variables, only "Emergency Services" is an important topic in public meetings. It should be noted that the impact of alternative designs could be minimal on emergency services, as emergency vehicles are allowed to make a left turn if there are no raised medians; also, at intersections with raised medians, such as RCIs, mountable medians could be considered to facilitate their access across the area.
4. At intersection sites with limited information regarding binary variables, or with no possible concerns regarding those variables, binary variables could be removed from the evaluation.
5. Different weights have been considered for various variables based on past studies and focus group meetings. However, those weights could be changed based on priorities in different intersection improvement projects.
6. The thresholds considered for variables such as unfamiliar drivers (10%) and acute angle (70 degrees) are recommended based on past studies.
7. At intersection sites with no adjacent business properties, or with insignificant pedestrian and bicycle demands (for example, at rural intersections), it is recommended to exclude variables impacting businesses, pedestrians, and bicyclists. Alternatively, the highest score (5) could be given to those variables (which means there will be no concerns in terms of impacts for businesses and/or pedestrians and bicyclists).
8. The impact of some variables might be less or more significant in NC. For example, since there are only a few median U-turn (MUT) intersections in NC, the impact of "Multiple Route Choices for Redirected Traffic" could be less than in other states with a significant number of MUTs, such as Michigan.</t>
  </si>
  <si>
    <t xml:space="preserve">CFI </t>
  </si>
  <si>
    <t>Secondary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</si>
</sst>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b/>
      <sz val="11"/>
      <color theme="1"/>
      <name val="Calibri"/>
      <family val="2"/>
      <scheme val="minor"/>
    </font>
    <font>
      <sz val="11"/>
      <color rgb="FFFF0000"/>
      <name val="Calibri"/>
      <family val="2"/>
      <scheme val="minor"/>
    </font>
    <font>
      <sz val="11"/>
      <name val="Calibri"/>
      <family val="2"/>
      <charset val="1"/>
      <scheme val="minor"/>
    </font>
    <font>
      <sz val="11"/>
      <name val="Calibri"/>
      <family val="2"/>
      <scheme val="minor"/>
    </font>
    <font>
      <b/>
      <sz val="12"/>
      <color theme="1"/>
      <name val="Calibri"/>
      <family val="2"/>
      <scheme val="minor"/>
    </font>
    <font>
      <b/>
      <sz val="12"/>
      <name val="Calibri"/>
      <family val="2"/>
      <scheme val="minor"/>
    </font>
    <font>
      <sz val="12"/>
      <color theme="1"/>
      <name val="Calibri"/>
      <family val="2"/>
      <scheme val="minor"/>
    </font>
    <font>
      <b/>
      <sz val="10"/>
      <color rgb="FF000000"/>
      <name val="Calibri Light"/>
      <family val="2"/>
      <scheme val="major"/>
    </font>
    <font>
      <sz val="11"/>
      <color theme="1"/>
      <name val="Calibri Light"/>
      <family val="2"/>
      <scheme val="major"/>
    </font>
    <font>
      <b/>
      <sz val="11"/>
      <color theme="1"/>
      <name val="Calibri Light"/>
      <family val="2"/>
      <scheme val="major"/>
    </font>
    <font>
      <b/>
      <sz val="14"/>
      <color theme="1"/>
      <name val="Calibri Light"/>
      <family val="2"/>
      <scheme val="major"/>
    </font>
    <font>
      <b/>
      <u/>
      <sz val="11"/>
      <color theme="1"/>
      <name val="Calibri"/>
      <family val="2"/>
      <scheme val="minor"/>
    </font>
    <font>
      <b/>
      <u/>
      <sz val="10"/>
      <name val="Arial"/>
      <family val="2"/>
    </font>
    <font>
      <sz val="10"/>
      <name val="Arial"/>
      <family val="2"/>
    </font>
    <font>
      <u/>
      <sz val="10"/>
      <name val="Arial"/>
      <family val="2"/>
    </font>
    <font>
      <sz val="11"/>
      <color theme="1"/>
      <name val="Calibri"/>
      <family val="2"/>
      <charset val="1"/>
      <scheme val="minor"/>
    </font>
  </fonts>
  <fills count="24">
    <fill>
      <patternFill patternType="none"/>
    </fill>
    <fill>
      <patternFill patternType="gray125"/>
    </fill>
    <fill>
      <patternFill patternType="solid">
        <fgColor rgb="FFC00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249977111117893"/>
        <bgColor indexed="64"/>
      </patternFill>
    </fill>
    <fill>
      <patternFill patternType="solid">
        <fgColor theme="4"/>
        <bgColor indexed="64"/>
      </patternFill>
    </fill>
    <fill>
      <patternFill patternType="solid">
        <fgColor theme="0" tint="-0.249977111117893"/>
        <bgColor indexed="64"/>
      </patternFill>
    </fill>
    <fill>
      <patternFill patternType="solid">
        <fgColor rgb="FF00B0F0"/>
        <bgColor indexed="64"/>
      </patternFill>
    </fill>
    <fill>
      <patternFill patternType="solid">
        <fgColor rgb="FF70AD47"/>
        <bgColor indexed="64"/>
      </patternFill>
    </fill>
    <fill>
      <patternFill patternType="solid">
        <fgColor rgb="FFFFD966"/>
        <bgColor indexed="64"/>
      </patternFill>
    </fill>
    <fill>
      <patternFill patternType="solid">
        <fgColor theme="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F0000"/>
        <bgColor indexed="64"/>
      </patternFill>
    </fill>
    <fill>
      <patternFill patternType="solid">
        <fgColor theme="7"/>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8"/>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rgb="FFFFC000"/>
        <bgColor indexed="64"/>
      </patternFill>
    </fill>
  </fills>
  <borders count="25">
    <border>
      <left/>
      <right/>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thick">
        <color indexed="64"/>
      </left>
      <right style="thick">
        <color indexed="64"/>
      </right>
      <top/>
      <bottom style="thick">
        <color indexed="64"/>
      </bottom>
      <diagonal/>
    </border>
    <border>
      <left style="thick">
        <color indexed="64"/>
      </left>
      <right style="thick">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ck">
        <color indexed="64"/>
      </left>
      <right style="thick">
        <color indexed="64"/>
      </right>
      <top style="medium">
        <color indexed="64"/>
      </top>
      <bottom style="thick">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auto="1"/>
      </left>
      <right style="medium">
        <color auto="1"/>
      </right>
      <top style="medium">
        <color auto="1"/>
      </top>
      <bottom style="medium">
        <color auto="1"/>
      </bottom>
      <diagonal/>
    </border>
    <border>
      <left style="double">
        <color indexed="64"/>
      </left>
      <right style="double">
        <color indexed="64"/>
      </right>
      <top style="double">
        <color indexed="64"/>
      </top>
      <bottom style="double">
        <color indexed="64"/>
      </bottom>
      <diagonal/>
    </border>
  </borders>
  <cellStyleXfs count="2">
    <xf numFmtId="0" fontId="0" fillId="0" borderId="0"/>
    <xf numFmtId="0" fontId="16" fillId="0" borderId="0"/>
  </cellStyleXfs>
  <cellXfs count="134">
    <xf numFmtId="0" fontId="0" fillId="0" borderId="0" xfId="0"/>
    <xf numFmtId="0" fontId="0" fillId="0" borderId="0" xfId="0" applyAlignment="1">
      <alignment vertical="center"/>
    </xf>
    <xf numFmtId="0" fontId="0" fillId="0" borderId="5" xfId="0" applyBorder="1" applyAlignment="1">
      <alignment horizontal="left" vertical="center" wrapText="1"/>
    </xf>
    <xf numFmtId="0" fontId="0" fillId="0" borderId="6" xfId="0" applyBorder="1" applyAlignment="1">
      <alignment horizontal="left" vertical="center" wrapText="1"/>
    </xf>
    <xf numFmtId="0" fontId="3" fillId="0" borderId="6" xfId="0" applyFont="1" applyBorder="1" applyAlignment="1">
      <alignment vertical="center" wrapText="1"/>
    </xf>
    <xf numFmtId="0" fontId="0" fillId="0" borderId="0" xfId="0" applyAlignment="1">
      <alignment horizontal="center" vertical="center"/>
    </xf>
    <xf numFmtId="0" fontId="3" fillId="0" borderId="5" xfId="0" applyFont="1" applyBorder="1" applyAlignment="1">
      <alignment vertical="center" wrapText="1"/>
    </xf>
    <xf numFmtId="0" fontId="4" fillId="0" borderId="0" xfId="0" applyFont="1" applyAlignment="1">
      <alignment vertical="center"/>
    </xf>
    <xf numFmtId="0" fontId="4" fillId="0" borderId="5" xfId="0" applyFont="1" applyBorder="1" applyAlignment="1">
      <alignment horizontal="center" vertical="center" wrapText="1"/>
    </xf>
    <xf numFmtId="0" fontId="4" fillId="0" borderId="6" xfId="0" applyFont="1" applyBorder="1" applyAlignment="1">
      <alignment horizontal="center" vertical="center"/>
    </xf>
    <xf numFmtId="0" fontId="4" fillId="0" borderId="6" xfId="0" applyFont="1" applyBorder="1" applyAlignment="1">
      <alignment horizontal="center" vertical="center" wrapText="1"/>
    </xf>
    <xf numFmtId="0" fontId="4" fillId="0" borderId="0" xfId="0" applyFont="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horizontal="left"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6" xfId="0" applyFont="1" applyBorder="1" applyAlignment="1">
      <alignment horizontal="center" vertical="center" wrapText="1"/>
    </xf>
    <xf numFmtId="0" fontId="7" fillId="0" borderId="0" xfId="0" applyFont="1" applyAlignment="1">
      <alignment vertical="center"/>
    </xf>
    <xf numFmtId="0" fontId="1" fillId="2" borderId="5" xfId="0" applyFont="1" applyFill="1" applyBorder="1" applyAlignment="1">
      <alignment horizontal="center" vertical="center"/>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xf>
    <xf numFmtId="0" fontId="1" fillId="0" borderId="0" xfId="0" applyFont="1" applyAlignment="1">
      <alignment vertical="center"/>
    </xf>
    <xf numFmtId="0" fontId="1" fillId="6" borderId="0" xfId="0" applyFont="1" applyFill="1" applyAlignment="1">
      <alignment horizontal="center" vertical="center"/>
    </xf>
    <xf numFmtId="0" fontId="4" fillId="5" borderId="0" xfId="0" applyFont="1" applyFill="1" applyAlignment="1">
      <alignment horizontal="center" vertical="center"/>
    </xf>
    <xf numFmtId="0" fontId="9" fillId="0" borderId="0" xfId="0" applyFont="1"/>
    <xf numFmtId="0" fontId="10" fillId="2" borderId="0" xfId="0" applyFont="1" applyFill="1" applyAlignment="1">
      <alignment horizontal="center" vertical="center" wrapText="1"/>
    </xf>
    <xf numFmtId="0" fontId="10" fillId="3" borderId="0" xfId="0" applyFont="1" applyFill="1" applyAlignment="1">
      <alignment horizontal="center"/>
    </xf>
    <xf numFmtId="0" fontId="8" fillId="10" borderId="7" xfId="0" applyFont="1" applyFill="1" applyBorder="1" applyAlignment="1">
      <alignment horizontal="center" vertical="center" wrapText="1"/>
    </xf>
    <xf numFmtId="0" fontId="9" fillId="0" borderId="0" xfId="0" applyFont="1" applyAlignment="1">
      <alignment horizontal="center"/>
    </xf>
    <xf numFmtId="0" fontId="9" fillId="0" borderId="0" xfId="0" applyFont="1" applyAlignment="1">
      <alignment horizontal="center" vertical="center" wrapText="1"/>
    </xf>
    <xf numFmtId="0" fontId="8" fillId="9" borderId="7" xfId="0" applyFont="1" applyFill="1" applyBorder="1" applyAlignment="1">
      <alignment horizontal="center" vertical="center" wrapText="1"/>
    </xf>
    <xf numFmtId="0" fontId="10" fillId="8" borderId="0" xfId="0" applyFont="1" applyFill="1" applyAlignment="1">
      <alignment horizontal="center"/>
    </xf>
    <xf numFmtId="0" fontId="10" fillId="0" borderId="0" xfId="0" applyFont="1" applyAlignment="1">
      <alignment horizontal="center"/>
    </xf>
    <xf numFmtId="0" fontId="8" fillId="12" borderId="8" xfId="0" applyFont="1" applyFill="1" applyBorder="1" applyAlignment="1">
      <alignment horizontal="center" vertical="center" wrapText="1"/>
    </xf>
    <xf numFmtId="0" fontId="8" fillId="12" borderId="7" xfId="0" applyFont="1" applyFill="1" applyBorder="1" applyAlignment="1">
      <alignment horizontal="center" vertical="center" wrapText="1"/>
    </xf>
    <xf numFmtId="0" fontId="1" fillId="11" borderId="6" xfId="0" applyFont="1" applyFill="1" applyBorder="1" applyAlignment="1">
      <alignment horizontal="center" vertical="center"/>
    </xf>
    <xf numFmtId="0" fontId="5" fillId="13" borderId="0" xfId="0" applyFont="1" applyFill="1" applyAlignment="1">
      <alignment horizontal="center" vertical="center"/>
    </xf>
    <xf numFmtId="0" fontId="4" fillId="14" borderId="5" xfId="0" applyFont="1" applyFill="1" applyBorder="1" applyAlignment="1">
      <alignment horizontal="center" vertical="center" wrapText="1"/>
    </xf>
    <xf numFmtId="0" fontId="5" fillId="7" borderId="0" xfId="0" applyFont="1" applyFill="1" applyAlignment="1">
      <alignment horizontal="center" vertical="center"/>
    </xf>
    <xf numFmtId="0" fontId="6" fillId="0" borderId="0" xfId="0" applyFont="1" applyAlignment="1">
      <alignment horizontal="center" vertical="center"/>
    </xf>
    <xf numFmtId="0" fontId="6" fillId="13" borderId="0" xfId="0" applyFont="1" applyFill="1" applyAlignment="1">
      <alignment horizontal="center" vertical="center"/>
    </xf>
    <xf numFmtId="0" fontId="6" fillId="15" borderId="0" xfId="0" applyFont="1" applyFill="1" applyAlignment="1">
      <alignment horizontal="center" vertical="center"/>
    </xf>
    <xf numFmtId="0" fontId="6" fillId="11" borderId="0" xfId="0" applyFont="1" applyFill="1" applyAlignment="1">
      <alignment horizontal="center" vertical="center"/>
    </xf>
    <xf numFmtId="0" fontId="6" fillId="16" borderId="0" xfId="0" applyFont="1" applyFill="1" applyAlignment="1">
      <alignment horizontal="center" vertical="center"/>
    </xf>
    <xf numFmtId="0" fontId="10" fillId="14" borderId="0" xfId="0" applyFont="1" applyFill="1" applyAlignment="1">
      <alignment horizontal="center"/>
    </xf>
    <xf numFmtId="0" fontId="10" fillId="11" borderId="0" xfId="0" applyFont="1" applyFill="1" applyAlignment="1">
      <alignment horizontal="center" vertical="center" wrapText="1"/>
    </xf>
    <xf numFmtId="0" fontId="8" fillId="0" borderId="0" xfId="0" applyFont="1" applyAlignment="1">
      <alignment horizontal="center" vertical="center" wrapText="1"/>
    </xf>
    <xf numFmtId="0" fontId="10" fillId="17" borderId="0" xfId="0" applyFont="1" applyFill="1" applyAlignment="1">
      <alignment horizontal="center"/>
    </xf>
    <xf numFmtId="0" fontId="8" fillId="18" borderId="7" xfId="0" applyFont="1" applyFill="1" applyBorder="1" applyAlignment="1">
      <alignment horizontal="center" vertical="center" wrapText="1"/>
    </xf>
    <xf numFmtId="0" fontId="8" fillId="18" borderId="8"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3" borderId="6" xfId="0" applyFont="1" applyFill="1" applyBorder="1" applyAlignment="1">
      <alignment horizontal="center" vertical="center"/>
    </xf>
    <xf numFmtId="0" fontId="1" fillId="3" borderId="6" xfId="0" applyFont="1" applyFill="1" applyBorder="1" applyAlignment="1">
      <alignment horizontal="center" vertical="center" wrapText="1"/>
    </xf>
    <xf numFmtId="0" fontId="10" fillId="19" borderId="0" xfId="0" applyFont="1" applyFill="1" applyAlignment="1">
      <alignment horizontal="center"/>
    </xf>
    <xf numFmtId="0" fontId="8" fillId="19" borderId="0" xfId="0" applyFont="1" applyFill="1" applyAlignment="1">
      <alignment horizontal="center" vertical="center" wrapText="1"/>
    </xf>
    <xf numFmtId="0" fontId="9" fillId="19" borderId="0" xfId="0" applyFont="1" applyFill="1" applyAlignment="1">
      <alignment horizontal="center" vertical="center" wrapText="1"/>
    </xf>
    <xf numFmtId="0" fontId="9" fillId="19" borderId="0" xfId="0" applyFont="1" applyFill="1"/>
    <xf numFmtId="0" fontId="11" fillId="16" borderId="0" xfId="0" applyFont="1" applyFill="1" applyAlignment="1">
      <alignment horizontal="left"/>
    </xf>
    <xf numFmtId="0" fontId="8" fillId="16" borderId="0" xfId="0" applyFont="1" applyFill="1" applyAlignment="1">
      <alignment horizontal="center" vertical="center" wrapText="1"/>
    </xf>
    <xf numFmtId="0" fontId="9" fillId="16" borderId="0" xfId="0" applyFont="1" applyFill="1" applyAlignment="1">
      <alignment horizontal="center" vertical="center" wrapText="1"/>
    </xf>
    <xf numFmtId="0" fontId="9" fillId="16" borderId="0" xfId="0" applyFont="1" applyFill="1"/>
    <xf numFmtId="0" fontId="0" fillId="20" borderId="0" xfId="0" applyFill="1"/>
    <xf numFmtId="0" fontId="12" fillId="20" borderId="0" xfId="0" applyFont="1" applyFill="1"/>
    <xf numFmtId="0" fontId="13" fillId="20" borderId="0" xfId="0" applyFont="1" applyFill="1"/>
    <xf numFmtId="0" fontId="0" fillId="20" borderId="0" xfId="0" applyFill="1" applyAlignment="1">
      <alignment horizontal="center" vertical="top"/>
    </xf>
    <xf numFmtId="0" fontId="0" fillId="20" borderId="0" xfId="0" applyFill="1" applyAlignment="1">
      <alignment horizontal="left" vertical="top"/>
    </xf>
    <xf numFmtId="0" fontId="0" fillId="3" borderId="12" xfId="0" applyFill="1" applyBorder="1"/>
    <xf numFmtId="0" fontId="0" fillId="20" borderId="0" xfId="0" applyFill="1" applyAlignment="1">
      <alignment horizontal="center"/>
    </xf>
    <xf numFmtId="0" fontId="0" fillId="3" borderId="13" xfId="0" applyFill="1" applyBorder="1"/>
    <xf numFmtId="0" fontId="0" fillId="21" borderId="12" xfId="0" applyFill="1" applyBorder="1"/>
    <xf numFmtId="0" fontId="0" fillId="21" borderId="13" xfId="0" applyFill="1" applyBorder="1"/>
    <xf numFmtId="0" fontId="14" fillId="20" borderId="0" xfId="0" applyFont="1" applyFill="1" applyAlignment="1">
      <alignment vertical="top" wrapText="1"/>
    </xf>
    <xf numFmtId="0" fontId="15" fillId="20" borderId="0" xfId="0" applyFont="1" applyFill="1"/>
    <xf numFmtId="0" fontId="4" fillId="21" borderId="5" xfId="0" applyFont="1" applyFill="1" applyBorder="1" applyAlignment="1">
      <alignment horizontal="center" vertical="center"/>
    </xf>
    <xf numFmtId="0" fontId="4" fillId="21" borderId="6" xfId="0" applyFont="1" applyFill="1" applyBorder="1" applyAlignment="1">
      <alignment horizontal="center" vertical="center"/>
    </xf>
    <xf numFmtId="0" fontId="0" fillId="15" borderId="13" xfId="0" applyFill="1" applyBorder="1"/>
    <xf numFmtId="0" fontId="0" fillId="15" borderId="12" xfId="0" applyFill="1" applyBorder="1"/>
    <xf numFmtId="0" fontId="0" fillId="11" borderId="12" xfId="0" applyFill="1" applyBorder="1"/>
    <xf numFmtId="0" fontId="0" fillId="11" borderId="13" xfId="0" applyFill="1" applyBorder="1"/>
    <xf numFmtId="0" fontId="10" fillId="8" borderId="14" xfId="0" applyFont="1" applyFill="1" applyBorder="1" applyAlignment="1">
      <alignment horizontal="center"/>
    </xf>
    <xf numFmtId="0" fontId="8" fillId="9" borderId="15"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11" borderId="16" xfId="0" applyFont="1" applyFill="1" applyBorder="1" applyAlignment="1">
      <alignment horizontal="center" vertical="center" wrapText="1"/>
    </xf>
    <xf numFmtId="0" fontId="10" fillId="3" borderId="16" xfId="0" applyFont="1" applyFill="1" applyBorder="1" applyAlignment="1">
      <alignment horizontal="center"/>
    </xf>
    <xf numFmtId="0" fontId="10" fillId="17" borderId="16" xfId="0" applyFont="1" applyFill="1" applyBorder="1" applyAlignment="1">
      <alignment horizontal="center"/>
    </xf>
    <xf numFmtId="0" fontId="10" fillId="14" borderId="17" xfId="0" applyFont="1" applyFill="1" applyBorder="1" applyAlignment="1">
      <alignment horizontal="center"/>
    </xf>
    <xf numFmtId="0" fontId="10" fillId="0" borderId="18" xfId="0" applyFont="1" applyBorder="1" applyAlignment="1">
      <alignment horizontal="center"/>
    </xf>
    <xf numFmtId="0" fontId="9" fillId="0" borderId="19" xfId="0" applyFont="1" applyBorder="1" applyAlignment="1">
      <alignment horizontal="center"/>
    </xf>
    <xf numFmtId="0" fontId="10" fillId="0" borderId="20" xfId="0" applyFont="1" applyBorder="1" applyAlignment="1">
      <alignment horizontal="center"/>
    </xf>
    <xf numFmtId="0" fontId="9" fillId="0" borderId="21" xfId="0" applyFont="1" applyBorder="1" applyAlignment="1">
      <alignment horizontal="center" vertical="center" wrapText="1"/>
    </xf>
    <xf numFmtId="0" fontId="9" fillId="0" borderId="21" xfId="0" applyFont="1" applyBorder="1" applyAlignment="1">
      <alignment horizontal="center"/>
    </xf>
    <xf numFmtId="0" fontId="9" fillId="0" borderId="22" xfId="0" applyFont="1" applyBorder="1" applyAlignment="1">
      <alignment horizontal="center"/>
    </xf>
    <xf numFmtId="0" fontId="10" fillId="2" borderId="17" xfId="0" applyFont="1" applyFill="1" applyBorder="1" applyAlignment="1">
      <alignment horizontal="center" vertical="center" wrapText="1"/>
    </xf>
    <xf numFmtId="0" fontId="9" fillId="0" borderId="19" xfId="0" applyFont="1" applyBorder="1" applyAlignment="1">
      <alignment horizontal="center" vertical="center" wrapText="1"/>
    </xf>
    <xf numFmtId="0" fontId="9" fillId="0" borderId="22" xfId="0" applyFont="1" applyBorder="1" applyAlignment="1">
      <alignment horizontal="center" vertical="center" wrapText="1"/>
    </xf>
    <xf numFmtId="0" fontId="1" fillId="20" borderId="23" xfId="0" applyFont="1" applyFill="1" applyBorder="1" applyAlignment="1">
      <alignment horizontal="center" vertical="top"/>
    </xf>
    <xf numFmtId="0" fontId="0" fillId="20" borderId="23" xfId="0" applyFill="1" applyBorder="1"/>
    <xf numFmtId="0" fontId="0" fillId="20" borderId="23" xfId="0" applyFill="1" applyBorder="1" applyAlignment="1">
      <alignment horizontal="left" vertical="top" wrapText="1"/>
    </xf>
    <xf numFmtId="0" fontId="8" fillId="23" borderId="0" xfId="0" applyFont="1" applyFill="1" applyAlignment="1">
      <alignment horizontal="center" vertical="center" wrapText="1"/>
    </xf>
    <xf numFmtId="0" fontId="9" fillId="23" borderId="0" xfId="0" applyFont="1" applyFill="1" applyAlignment="1">
      <alignment horizontal="center" vertical="center" wrapText="1"/>
    </xf>
    <xf numFmtId="0" fontId="9" fillId="23" borderId="0" xfId="0" applyFont="1" applyFill="1"/>
    <xf numFmtId="0" fontId="11" fillId="23" borderId="0" xfId="0" applyFont="1" applyFill="1" applyAlignment="1">
      <alignment horizontal="left"/>
    </xf>
    <xf numFmtId="0" fontId="5" fillId="4" borderId="2"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24"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0" borderId="3" xfId="0" applyFont="1" applyBorder="1" applyAlignment="1">
      <alignment horizontal="center" vertical="center"/>
    </xf>
    <xf numFmtId="0" fontId="0" fillId="0" borderId="3" xfId="0" applyBorder="1" applyAlignment="1">
      <alignment horizontal="left" vertical="center" wrapText="1"/>
    </xf>
    <xf numFmtId="0" fontId="3" fillId="0" borderId="3" xfId="0" applyFont="1" applyBorder="1" applyAlignment="1">
      <alignment vertical="center" wrapText="1"/>
    </xf>
    <xf numFmtId="0" fontId="4" fillId="0" borderId="4" xfId="0" applyFont="1" applyBorder="1" applyAlignment="1">
      <alignment horizontal="left" vertical="center" wrapText="1"/>
    </xf>
    <xf numFmtId="0" fontId="4" fillId="0" borderId="4" xfId="0" applyFont="1" applyBorder="1" applyAlignment="1">
      <alignment horizontal="center" vertical="center" wrapText="1"/>
    </xf>
    <xf numFmtId="0" fontId="4" fillId="21" borderId="3" xfId="0" applyFont="1" applyFill="1" applyBorder="1" applyAlignment="1">
      <alignment horizontal="center" vertical="center"/>
    </xf>
    <xf numFmtId="0" fontId="4" fillId="0" borderId="4" xfId="0" applyFont="1" applyBorder="1" applyAlignment="1">
      <alignment horizontal="center" vertical="center"/>
    </xf>
    <xf numFmtId="0" fontId="4" fillId="0" borderId="3" xfId="0" applyFont="1" applyBorder="1" applyAlignment="1">
      <alignment horizontal="center" vertical="center" wrapText="1"/>
    </xf>
    <xf numFmtId="0" fontId="4" fillId="0" borderId="3" xfId="0" applyFont="1" applyBorder="1" applyAlignment="1">
      <alignment horizontal="center" vertical="center"/>
    </xf>
    <xf numFmtId="0" fontId="0" fillId="20" borderId="0" xfId="0" applyFill="1" applyAlignment="1">
      <alignment horizontal="left" vertical="top"/>
    </xf>
    <xf numFmtId="0" fontId="0" fillId="20" borderId="0" xfId="0" applyFill="1" applyAlignment="1">
      <alignment horizontal="left" vertical="top" wrapText="1"/>
    </xf>
    <xf numFmtId="0" fontId="2" fillId="0" borderId="0" xfId="0" applyFont="1" applyAlignment="1">
      <alignment horizontal="left" vertical="top" wrapText="1"/>
    </xf>
    <xf numFmtId="0" fontId="4" fillId="0" borderId="0" xfId="0" applyFont="1" applyAlignment="1">
      <alignment horizontal="left" vertical="top" wrapText="1"/>
    </xf>
    <xf numFmtId="0" fontId="1" fillId="22" borderId="9" xfId="0" applyFont="1" applyFill="1" applyBorder="1" applyAlignment="1">
      <alignment horizontal="center"/>
    </xf>
    <xf numFmtId="0" fontId="1" fillId="22" borderId="10" xfId="0" applyFont="1" applyFill="1" applyBorder="1" applyAlignment="1">
      <alignment horizontal="center"/>
    </xf>
    <xf numFmtId="0" fontId="1" fillId="22" borderId="11" xfId="0" applyFont="1" applyFill="1" applyBorder="1" applyAlignment="1">
      <alignment horizontal="center"/>
    </xf>
    <xf numFmtId="0" fontId="0" fillId="20" borderId="0" xfId="0" applyFill="1" applyAlignment="1">
      <alignment horizontal="left" wrapText="1"/>
    </xf>
    <xf numFmtId="0" fontId="1" fillId="20" borderId="9" xfId="0" applyFont="1" applyFill="1" applyBorder="1" applyAlignment="1">
      <alignment horizontal="left"/>
    </xf>
    <xf numFmtId="0" fontId="1" fillId="20" borderId="10" xfId="0" applyFont="1" applyFill="1" applyBorder="1" applyAlignment="1">
      <alignment horizontal="left"/>
    </xf>
    <xf numFmtId="0" fontId="1" fillId="20" borderId="11" xfId="0" applyFont="1" applyFill="1" applyBorder="1" applyAlignment="1">
      <alignment horizontal="left"/>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xf>
    <xf numFmtId="0" fontId="5" fillId="4" borderId="2" xfId="0" applyFont="1" applyFill="1" applyBorder="1" applyAlignment="1">
      <alignment horizontal="center" vertical="center"/>
    </xf>
    <xf numFmtId="0" fontId="5" fillId="4" borderId="4"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2" xfId="0" applyFont="1" applyFill="1" applyBorder="1" applyAlignment="1">
      <alignment horizontal="center" vertical="center" wrapText="1"/>
    </xf>
  </cellXfs>
  <cellStyles count="2">
    <cellStyle name="Normal" xfId="0" builtinId="0"/>
    <cellStyle name="Normal 2" xfId="1" xr:uid="{C2A3E8A2-9C2E-48E1-AA3B-86843ACFC03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83911265899439E-2"/>
          <c:y val="4.6403712296983757E-2"/>
          <c:w val="0.89986807238037558"/>
          <c:h val="0.65680289383780621"/>
        </c:manualLayout>
      </c:layout>
      <c:barChart>
        <c:barDir val="col"/>
        <c:grouping val="clustered"/>
        <c:varyColors val="0"/>
        <c:ser>
          <c:idx val="0"/>
          <c:order val="0"/>
          <c:spPr>
            <a:solidFill>
              <a:srgbClr val="C00000"/>
            </a:solidFill>
            <a:ln>
              <a:solidFill>
                <a:sysClr val="windowText" lastClr="000000"/>
              </a:solidFill>
            </a:ln>
            <a:effectLst/>
          </c:spPr>
          <c:invertIfNegative val="0"/>
          <c:cat>
            <c:strRef>
              <c:f>Results!$B$18:$B$29</c:f>
              <c:strCache>
                <c:ptCount val="12"/>
                <c:pt idx="0">
                  <c:v>Two-Phase MUT</c:v>
                </c:pt>
                <c:pt idx="1">
                  <c:v>RCI</c:v>
                </c:pt>
                <c:pt idx="2">
                  <c:v>CFI</c:v>
                </c:pt>
                <c:pt idx="3">
                  <c:v>CFI/MUT Combo</c:v>
                </c:pt>
                <c:pt idx="4">
                  <c:v>MUT #1</c:v>
                </c:pt>
                <c:pt idx="5">
                  <c:v>MUT #2</c:v>
                </c:pt>
                <c:pt idx="6">
                  <c:v>Thru-cut</c:v>
                </c:pt>
                <c:pt idx="7">
                  <c:v>Offset Thru-cut</c:v>
                </c:pt>
                <c:pt idx="8">
                  <c:v>Redirect L&amp;T</c:v>
                </c:pt>
                <c:pt idx="9">
                  <c:v>Redirect 2L&amp;T</c:v>
                </c:pt>
                <c:pt idx="10">
                  <c:v>Seven-Phase</c:v>
                </c:pt>
                <c:pt idx="11">
                  <c:v>Reverse RCI</c:v>
                </c:pt>
              </c:strCache>
            </c:strRef>
          </c:cat>
          <c:val>
            <c:numRef>
              <c:f>Results!$C$18:$C$29</c:f>
              <c:numCache>
                <c:formatCode>General</c:formatCode>
                <c:ptCount val="12"/>
                <c:pt idx="0">
                  <c:v>44</c:v>
                </c:pt>
                <c:pt idx="1">
                  <c:v>46</c:v>
                </c:pt>
                <c:pt idx="2">
                  <c:v>31</c:v>
                </c:pt>
                <c:pt idx="3">
                  <c:v>39</c:v>
                </c:pt>
                <c:pt idx="4">
                  <c:v>47</c:v>
                </c:pt>
                <c:pt idx="5">
                  <c:v>48</c:v>
                </c:pt>
                <c:pt idx="6">
                  <c:v>48</c:v>
                </c:pt>
                <c:pt idx="7">
                  <c:v>48</c:v>
                </c:pt>
                <c:pt idx="8">
                  <c:v>48</c:v>
                </c:pt>
                <c:pt idx="9">
                  <c:v>38</c:v>
                </c:pt>
                <c:pt idx="10">
                  <c:v>49</c:v>
                </c:pt>
                <c:pt idx="11">
                  <c:v>46</c:v>
                </c:pt>
              </c:numCache>
            </c:numRef>
          </c:val>
          <c:extLst>
            <c:ext xmlns:c16="http://schemas.microsoft.com/office/drawing/2014/chart" uri="{C3380CC4-5D6E-409C-BE32-E72D297353CC}">
              <c16:uniqueId val="{00000000-AB01-4397-8284-BADBF9E456D5}"/>
            </c:ext>
          </c:extLst>
        </c:ser>
        <c:dLbls>
          <c:showLegendKey val="0"/>
          <c:showVal val="0"/>
          <c:showCatName val="0"/>
          <c:showSerName val="0"/>
          <c:showPercent val="0"/>
          <c:showBubbleSize val="0"/>
        </c:dLbls>
        <c:gapWidth val="219"/>
        <c:overlap val="-27"/>
        <c:axId val="793534495"/>
        <c:axId val="793533535"/>
      </c:barChart>
      <c:catAx>
        <c:axId val="793534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3533535"/>
        <c:crosses val="autoZero"/>
        <c:auto val="1"/>
        <c:lblAlgn val="ctr"/>
        <c:lblOffset val="100"/>
        <c:noMultiLvlLbl val="0"/>
      </c:catAx>
      <c:valAx>
        <c:axId val="793533535"/>
        <c:scaling>
          <c:orientation val="minMax"/>
          <c:max val="50"/>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Scores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3534495"/>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1">
                <a:lumMod val="50000"/>
                <a:lumOff val="50000"/>
              </a:schemeClr>
            </a:solidFill>
            <a:ln>
              <a:solidFill>
                <a:sysClr val="windowText" lastClr="000000"/>
              </a:solidFill>
            </a:ln>
            <a:effectLst/>
          </c:spPr>
          <c:invertIfNegative val="0"/>
          <c:cat>
            <c:strRef>
              <c:f>Results!$B$38:$B$49</c:f>
              <c:strCache>
                <c:ptCount val="12"/>
                <c:pt idx="0">
                  <c:v>Seven-Phase</c:v>
                </c:pt>
                <c:pt idx="1">
                  <c:v>MUT #1</c:v>
                </c:pt>
                <c:pt idx="2">
                  <c:v>Redirect L&amp;T</c:v>
                </c:pt>
                <c:pt idx="3">
                  <c:v>Seven-Phase</c:v>
                </c:pt>
                <c:pt idx="4">
                  <c:v>CFI/MUT Combo</c:v>
                </c:pt>
                <c:pt idx="5">
                  <c:v>Offset Thru-cut</c:v>
                </c:pt>
                <c:pt idx="6">
                  <c:v>Two-Phase MUT</c:v>
                </c:pt>
                <c:pt idx="7">
                  <c:v>Redirect 2L&amp;T</c:v>
                </c:pt>
                <c:pt idx="8">
                  <c:v>CFI</c:v>
                </c:pt>
                <c:pt idx="9">
                  <c:v>Thru-cut</c:v>
                </c:pt>
                <c:pt idx="10">
                  <c:v>RCI</c:v>
                </c:pt>
                <c:pt idx="11">
                  <c:v>Reverse RCI</c:v>
                </c:pt>
              </c:strCache>
            </c:strRef>
          </c:cat>
          <c:val>
            <c:numRef>
              <c:f>Results!$C$38:$C$49</c:f>
              <c:numCache>
                <c:formatCode>General</c:formatCode>
                <c:ptCount val="12"/>
                <c:pt idx="0">
                  <c:v>44</c:v>
                </c:pt>
                <c:pt idx="1">
                  <c:v>43</c:v>
                </c:pt>
                <c:pt idx="2">
                  <c:v>43</c:v>
                </c:pt>
                <c:pt idx="3">
                  <c:v>43</c:v>
                </c:pt>
                <c:pt idx="4">
                  <c:v>41</c:v>
                </c:pt>
                <c:pt idx="5">
                  <c:v>36</c:v>
                </c:pt>
                <c:pt idx="6">
                  <c:v>34</c:v>
                </c:pt>
                <c:pt idx="7">
                  <c:v>34</c:v>
                </c:pt>
                <c:pt idx="8">
                  <c:v>34</c:v>
                </c:pt>
                <c:pt idx="9">
                  <c:v>32</c:v>
                </c:pt>
                <c:pt idx="10">
                  <c:v>29</c:v>
                </c:pt>
                <c:pt idx="11">
                  <c:v>20</c:v>
                </c:pt>
              </c:numCache>
            </c:numRef>
          </c:val>
          <c:extLst>
            <c:ext xmlns:c16="http://schemas.microsoft.com/office/drawing/2014/chart" uri="{C3380CC4-5D6E-409C-BE32-E72D297353CC}">
              <c16:uniqueId val="{00000000-156A-43A2-B35D-D9CC44F7B4EC}"/>
            </c:ext>
          </c:extLst>
        </c:ser>
        <c:dLbls>
          <c:showLegendKey val="0"/>
          <c:showVal val="0"/>
          <c:showCatName val="0"/>
          <c:showSerName val="0"/>
          <c:showPercent val="0"/>
          <c:showBubbleSize val="0"/>
        </c:dLbls>
        <c:gapWidth val="219"/>
        <c:overlap val="-27"/>
        <c:axId val="1166857552"/>
        <c:axId val="1166858992"/>
      </c:barChart>
      <c:catAx>
        <c:axId val="1166857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6858992"/>
        <c:crosses val="autoZero"/>
        <c:auto val="1"/>
        <c:lblAlgn val="ctr"/>
        <c:lblOffset val="100"/>
        <c:noMultiLvlLbl val="0"/>
      </c:catAx>
      <c:valAx>
        <c:axId val="1166858992"/>
        <c:scaling>
          <c:orientation val="minMax"/>
          <c:max val="45"/>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6857552"/>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934952721372786E-2"/>
          <c:y val="5.0710712265894013E-2"/>
          <c:w val="0.87670582871861213"/>
          <c:h val="0.57202881326769373"/>
        </c:manualLayout>
      </c:layout>
      <c:barChart>
        <c:barDir val="col"/>
        <c:grouping val="clustered"/>
        <c:varyColors val="0"/>
        <c:ser>
          <c:idx val="0"/>
          <c:order val="0"/>
          <c:tx>
            <c:v>Driver Confusion</c:v>
          </c:tx>
          <c:spPr>
            <a:solidFill>
              <a:srgbClr val="FF0000"/>
            </a:solidFill>
            <a:ln>
              <a:solidFill>
                <a:sysClr val="windowText" lastClr="000000"/>
              </a:solidFill>
            </a:ln>
            <a:effectLst/>
          </c:spPr>
          <c:invertIfNegative val="0"/>
          <c:cat>
            <c:strRef>
              <c:f>Results!$B$3:$B$14</c:f>
              <c:strCache>
                <c:ptCount val="12"/>
                <c:pt idx="0">
                  <c:v>Two-Phase MUT</c:v>
                </c:pt>
                <c:pt idx="1">
                  <c:v>RCI</c:v>
                </c:pt>
                <c:pt idx="2">
                  <c:v>CFI</c:v>
                </c:pt>
                <c:pt idx="3">
                  <c:v>CFI/MUT Combo</c:v>
                </c:pt>
                <c:pt idx="4">
                  <c:v>MUT #1</c:v>
                </c:pt>
                <c:pt idx="5">
                  <c:v>MUT #2</c:v>
                </c:pt>
                <c:pt idx="6">
                  <c:v>Thru-cut</c:v>
                </c:pt>
                <c:pt idx="7">
                  <c:v>Offset Thru-cut</c:v>
                </c:pt>
                <c:pt idx="8">
                  <c:v>Redirect L&amp;T</c:v>
                </c:pt>
                <c:pt idx="9">
                  <c:v>Redirect 2L&amp;T</c:v>
                </c:pt>
                <c:pt idx="10">
                  <c:v>Seven-Phase</c:v>
                </c:pt>
                <c:pt idx="11">
                  <c:v>Reverse RCI</c:v>
                </c:pt>
              </c:strCache>
            </c:strRef>
          </c:cat>
          <c:val>
            <c:numRef>
              <c:f>Results!$C$3:$C$14</c:f>
              <c:numCache>
                <c:formatCode>General</c:formatCode>
                <c:ptCount val="12"/>
                <c:pt idx="0">
                  <c:v>44</c:v>
                </c:pt>
                <c:pt idx="1">
                  <c:v>46</c:v>
                </c:pt>
                <c:pt idx="2">
                  <c:v>31</c:v>
                </c:pt>
                <c:pt idx="3">
                  <c:v>39</c:v>
                </c:pt>
                <c:pt idx="4">
                  <c:v>47</c:v>
                </c:pt>
                <c:pt idx="5">
                  <c:v>48</c:v>
                </c:pt>
                <c:pt idx="6">
                  <c:v>48</c:v>
                </c:pt>
                <c:pt idx="7">
                  <c:v>48</c:v>
                </c:pt>
                <c:pt idx="8">
                  <c:v>48</c:v>
                </c:pt>
                <c:pt idx="9">
                  <c:v>38</c:v>
                </c:pt>
                <c:pt idx="10">
                  <c:v>49</c:v>
                </c:pt>
                <c:pt idx="11">
                  <c:v>46</c:v>
                </c:pt>
              </c:numCache>
            </c:numRef>
          </c:val>
          <c:extLst>
            <c:ext xmlns:c16="http://schemas.microsoft.com/office/drawing/2014/chart" uri="{C3380CC4-5D6E-409C-BE32-E72D297353CC}">
              <c16:uniqueId val="{00000000-A273-41FE-A712-66B64300BAB1}"/>
            </c:ext>
          </c:extLst>
        </c:ser>
        <c:ser>
          <c:idx val="1"/>
          <c:order val="1"/>
          <c:tx>
            <c:v>User Discomfort</c:v>
          </c:tx>
          <c:spPr>
            <a:solidFill>
              <a:schemeClr val="bg1">
                <a:lumMod val="65000"/>
              </a:schemeClr>
            </a:solidFill>
            <a:ln>
              <a:solidFill>
                <a:sysClr val="windowText" lastClr="000000"/>
              </a:solidFill>
            </a:ln>
            <a:effectLst/>
          </c:spPr>
          <c:invertIfNegative val="0"/>
          <c:cat>
            <c:strRef>
              <c:f>Results!$B$3:$B$14</c:f>
              <c:strCache>
                <c:ptCount val="12"/>
                <c:pt idx="0">
                  <c:v>Two-Phase MUT</c:v>
                </c:pt>
                <c:pt idx="1">
                  <c:v>RCI</c:v>
                </c:pt>
                <c:pt idx="2">
                  <c:v>CFI</c:v>
                </c:pt>
                <c:pt idx="3">
                  <c:v>CFI/MUT Combo</c:v>
                </c:pt>
                <c:pt idx="4">
                  <c:v>MUT #1</c:v>
                </c:pt>
                <c:pt idx="5">
                  <c:v>MUT #2</c:v>
                </c:pt>
                <c:pt idx="6">
                  <c:v>Thru-cut</c:v>
                </c:pt>
                <c:pt idx="7">
                  <c:v>Offset Thru-cut</c:v>
                </c:pt>
                <c:pt idx="8">
                  <c:v>Redirect L&amp;T</c:v>
                </c:pt>
                <c:pt idx="9">
                  <c:v>Redirect 2L&amp;T</c:v>
                </c:pt>
                <c:pt idx="10">
                  <c:v>Seven-Phase</c:v>
                </c:pt>
                <c:pt idx="11">
                  <c:v>Reverse RCI</c:v>
                </c:pt>
              </c:strCache>
            </c:strRef>
          </c:cat>
          <c:val>
            <c:numRef>
              <c:f>Results!$F$3:$F$14</c:f>
              <c:numCache>
                <c:formatCode>General</c:formatCode>
                <c:ptCount val="12"/>
                <c:pt idx="0">
                  <c:v>34</c:v>
                </c:pt>
                <c:pt idx="1">
                  <c:v>29</c:v>
                </c:pt>
                <c:pt idx="2">
                  <c:v>34</c:v>
                </c:pt>
                <c:pt idx="3">
                  <c:v>41</c:v>
                </c:pt>
                <c:pt idx="4">
                  <c:v>43</c:v>
                </c:pt>
                <c:pt idx="5">
                  <c:v>44</c:v>
                </c:pt>
                <c:pt idx="6">
                  <c:v>32</c:v>
                </c:pt>
                <c:pt idx="7">
                  <c:v>36</c:v>
                </c:pt>
                <c:pt idx="8">
                  <c:v>43</c:v>
                </c:pt>
                <c:pt idx="9">
                  <c:v>34</c:v>
                </c:pt>
                <c:pt idx="10">
                  <c:v>43</c:v>
                </c:pt>
                <c:pt idx="11">
                  <c:v>20</c:v>
                </c:pt>
              </c:numCache>
            </c:numRef>
          </c:val>
          <c:extLst>
            <c:ext xmlns:c16="http://schemas.microsoft.com/office/drawing/2014/chart" uri="{C3380CC4-5D6E-409C-BE32-E72D297353CC}">
              <c16:uniqueId val="{00000001-A273-41FE-A712-66B64300BAB1}"/>
            </c:ext>
          </c:extLst>
        </c:ser>
        <c:dLbls>
          <c:showLegendKey val="0"/>
          <c:showVal val="0"/>
          <c:showCatName val="0"/>
          <c:showSerName val="0"/>
          <c:showPercent val="0"/>
          <c:showBubbleSize val="0"/>
        </c:dLbls>
        <c:gapWidth val="219"/>
        <c:overlap val="-27"/>
        <c:axId val="462509888"/>
        <c:axId val="462510848"/>
      </c:barChart>
      <c:catAx>
        <c:axId val="46250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2510848"/>
        <c:crosses val="autoZero"/>
        <c:auto val="1"/>
        <c:lblAlgn val="ctr"/>
        <c:lblOffset val="100"/>
        <c:noMultiLvlLbl val="0"/>
      </c:catAx>
      <c:valAx>
        <c:axId val="462510848"/>
        <c:scaling>
          <c:orientation val="minMax"/>
          <c:max val="50"/>
          <c:min val="1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Scores</a:t>
                </a:r>
              </a:p>
            </c:rich>
          </c:tx>
          <c:layout>
            <c:manualLayout>
              <c:xMode val="edge"/>
              <c:yMode val="edge"/>
              <c:x val="1.475508383631413E-3"/>
              <c:y val="0.261880717660032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2509888"/>
        <c:crosses val="autoZero"/>
        <c:crossBetween val="between"/>
      </c:valAx>
      <c:spPr>
        <a:noFill/>
        <a:ln>
          <a:noFill/>
        </a:ln>
        <a:effectLst/>
      </c:spPr>
    </c:plotArea>
    <c:legend>
      <c:legendPos val="b"/>
      <c:layout>
        <c:manualLayout>
          <c:xMode val="edge"/>
          <c:yMode val="edge"/>
          <c:x val="0.29214317688659291"/>
          <c:y val="0.89915428906630601"/>
          <c:w val="0.41083986359318336"/>
          <c:h val="7.77953871764696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Driver Confusion</c:v>
          </c:tx>
          <c:spPr>
            <a:solidFill>
              <a:srgbClr val="FF0000"/>
            </a:solidFill>
            <a:ln>
              <a:solidFill>
                <a:sysClr val="windowText" lastClr="000000"/>
              </a:solidFill>
            </a:ln>
            <a:effectLst/>
          </c:spPr>
          <c:invertIfNegative val="0"/>
          <c:cat>
            <c:strRef>
              <c:f>Results!$B$54:$B$65</c:f>
              <c:strCache>
                <c:ptCount val="12"/>
                <c:pt idx="0">
                  <c:v>Seven-Phase</c:v>
                </c:pt>
                <c:pt idx="1">
                  <c:v>MUT #2</c:v>
                </c:pt>
                <c:pt idx="2">
                  <c:v>Redirect L&amp;T</c:v>
                </c:pt>
                <c:pt idx="3">
                  <c:v>MUT #1</c:v>
                </c:pt>
                <c:pt idx="4">
                  <c:v>Offset Thru-cut</c:v>
                </c:pt>
                <c:pt idx="5">
                  <c:v>Thru-cut</c:v>
                </c:pt>
                <c:pt idx="6">
                  <c:v>CFI/MUT Combo</c:v>
                </c:pt>
                <c:pt idx="7">
                  <c:v>Two-Phase MUT</c:v>
                </c:pt>
                <c:pt idx="8">
                  <c:v>RCI</c:v>
                </c:pt>
                <c:pt idx="9">
                  <c:v>Redirect 2L&amp;T</c:v>
                </c:pt>
                <c:pt idx="10">
                  <c:v>Reverse RCI</c:v>
                </c:pt>
                <c:pt idx="11">
                  <c:v>CFI </c:v>
                </c:pt>
              </c:strCache>
            </c:strRef>
          </c:cat>
          <c:val>
            <c:numRef>
              <c:f>Results!$C$54:$C$65</c:f>
              <c:numCache>
                <c:formatCode>General</c:formatCode>
                <c:ptCount val="12"/>
                <c:pt idx="0">
                  <c:v>49</c:v>
                </c:pt>
                <c:pt idx="1">
                  <c:v>48</c:v>
                </c:pt>
                <c:pt idx="2">
                  <c:v>48</c:v>
                </c:pt>
                <c:pt idx="3">
                  <c:v>47</c:v>
                </c:pt>
                <c:pt idx="4">
                  <c:v>48</c:v>
                </c:pt>
                <c:pt idx="5">
                  <c:v>48</c:v>
                </c:pt>
                <c:pt idx="6">
                  <c:v>39</c:v>
                </c:pt>
                <c:pt idx="7">
                  <c:v>44</c:v>
                </c:pt>
                <c:pt idx="8">
                  <c:v>46</c:v>
                </c:pt>
                <c:pt idx="9">
                  <c:v>38</c:v>
                </c:pt>
                <c:pt idx="10">
                  <c:v>46</c:v>
                </c:pt>
                <c:pt idx="11">
                  <c:v>31</c:v>
                </c:pt>
              </c:numCache>
            </c:numRef>
          </c:val>
          <c:extLst>
            <c:ext xmlns:c16="http://schemas.microsoft.com/office/drawing/2014/chart" uri="{C3380CC4-5D6E-409C-BE32-E72D297353CC}">
              <c16:uniqueId val="{00000000-14FE-409E-B7F7-F8CABD9C987E}"/>
            </c:ext>
          </c:extLst>
        </c:ser>
        <c:ser>
          <c:idx val="1"/>
          <c:order val="1"/>
          <c:tx>
            <c:v>User Discomfort</c:v>
          </c:tx>
          <c:spPr>
            <a:solidFill>
              <a:schemeClr val="bg1">
                <a:lumMod val="65000"/>
              </a:schemeClr>
            </a:solidFill>
            <a:ln>
              <a:solidFill>
                <a:sysClr val="windowText" lastClr="000000"/>
              </a:solidFill>
            </a:ln>
            <a:effectLst/>
          </c:spPr>
          <c:invertIfNegative val="0"/>
          <c:cat>
            <c:strRef>
              <c:f>Results!$B$54:$B$65</c:f>
              <c:strCache>
                <c:ptCount val="12"/>
                <c:pt idx="0">
                  <c:v>Seven-Phase</c:v>
                </c:pt>
                <c:pt idx="1">
                  <c:v>MUT #2</c:v>
                </c:pt>
                <c:pt idx="2">
                  <c:v>Redirect L&amp;T</c:v>
                </c:pt>
                <c:pt idx="3">
                  <c:v>MUT #1</c:v>
                </c:pt>
                <c:pt idx="4">
                  <c:v>Offset Thru-cut</c:v>
                </c:pt>
                <c:pt idx="5">
                  <c:v>Thru-cut</c:v>
                </c:pt>
                <c:pt idx="6">
                  <c:v>CFI/MUT Combo</c:v>
                </c:pt>
                <c:pt idx="7">
                  <c:v>Two-Phase MUT</c:v>
                </c:pt>
                <c:pt idx="8">
                  <c:v>RCI</c:v>
                </c:pt>
                <c:pt idx="9">
                  <c:v>Redirect 2L&amp;T</c:v>
                </c:pt>
                <c:pt idx="10">
                  <c:v>Reverse RCI</c:v>
                </c:pt>
                <c:pt idx="11">
                  <c:v>CFI </c:v>
                </c:pt>
              </c:strCache>
            </c:strRef>
          </c:cat>
          <c:val>
            <c:numRef>
              <c:f>Results!$F$54:$F$65</c:f>
              <c:numCache>
                <c:formatCode>General</c:formatCode>
                <c:ptCount val="12"/>
                <c:pt idx="0">
                  <c:v>43</c:v>
                </c:pt>
                <c:pt idx="1">
                  <c:v>44</c:v>
                </c:pt>
                <c:pt idx="2">
                  <c:v>43</c:v>
                </c:pt>
                <c:pt idx="3">
                  <c:v>43</c:v>
                </c:pt>
                <c:pt idx="4">
                  <c:v>36</c:v>
                </c:pt>
                <c:pt idx="5">
                  <c:v>32</c:v>
                </c:pt>
                <c:pt idx="6">
                  <c:v>41</c:v>
                </c:pt>
                <c:pt idx="7">
                  <c:v>34</c:v>
                </c:pt>
                <c:pt idx="8">
                  <c:v>29</c:v>
                </c:pt>
                <c:pt idx="9">
                  <c:v>34</c:v>
                </c:pt>
                <c:pt idx="10">
                  <c:v>20</c:v>
                </c:pt>
                <c:pt idx="11">
                  <c:v>37</c:v>
                </c:pt>
              </c:numCache>
            </c:numRef>
          </c:val>
          <c:extLst>
            <c:ext xmlns:c16="http://schemas.microsoft.com/office/drawing/2014/chart" uri="{C3380CC4-5D6E-409C-BE32-E72D297353CC}">
              <c16:uniqueId val="{00000001-14FE-409E-B7F7-F8CABD9C987E}"/>
            </c:ext>
          </c:extLst>
        </c:ser>
        <c:dLbls>
          <c:showLegendKey val="0"/>
          <c:showVal val="0"/>
          <c:showCatName val="0"/>
          <c:showSerName val="0"/>
          <c:showPercent val="0"/>
          <c:showBubbleSize val="0"/>
        </c:dLbls>
        <c:gapWidth val="219"/>
        <c:overlap val="-27"/>
        <c:axId val="1686311872"/>
        <c:axId val="1686307072"/>
      </c:barChart>
      <c:catAx>
        <c:axId val="168631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6307072"/>
        <c:crosses val="autoZero"/>
        <c:auto val="1"/>
        <c:lblAlgn val="ctr"/>
        <c:lblOffset val="100"/>
        <c:noMultiLvlLbl val="0"/>
      </c:catAx>
      <c:valAx>
        <c:axId val="1686307072"/>
        <c:scaling>
          <c:orientation val="minMax"/>
          <c:max val="50"/>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6311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Results!$B$69:$B$80</c:f>
              <c:strCache>
                <c:ptCount val="12"/>
                <c:pt idx="0">
                  <c:v>Seven-Phase</c:v>
                </c:pt>
                <c:pt idx="1">
                  <c:v>MUT #2</c:v>
                </c:pt>
                <c:pt idx="2">
                  <c:v>Redirect L&amp;T</c:v>
                </c:pt>
                <c:pt idx="3">
                  <c:v>MUT #1</c:v>
                </c:pt>
                <c:pt idx="4">
                  <c:v>Offset Thru-cut</c:v>
                </c:pt>
                <c:pt idx="5">
                  <c:v>Thru-cut</c:v>
                </c:pt>
                <c:pt idx="6">
                  <c:v>CFI/MUT Combo</c:v>
                </c:pt>
                <c:pt idx="7">
                  <c:v>Two-Phase MUT</c:v>
                </c:pt>
                <c:pt idx="8">
                  <c:v>RCI</c:v>
                </c:pt>
                <c:pt idx="9">
                  <c:v>Redirect 2L&amp;T</c:v>
                </c:pt>
                <c:pt idx="10">
                  <c:v>Reverse RCI</c:v>
                </c:pt>
                <c:pt idx="11">
                  <c:v>CFI </c:v>
                </c:pt>
              </c:strCache>
            </c:strRef>
          </c:cat>
          <c:val>
            <c:numRef>
              <c:f>Results!$C$69:$C$80</c:f>
              <c:numCache>
                <c:formatCode>General</c:formatCode>
                <c:ptCount val="12"/>
                <c:pt idx="0">
                  <c:v>92</c:v>
                </c:pt>
                <c:pt idx="1">
                  <c:v>92</c:v>
                </c:pt>
                <c:pt idx="2">
                  <c:v>91</c:v>
                </c:pt>
                <c:pt idx="3">
                  <c:v>90</c:v>
                </c:pt>
                <c:pt idx="4">
                  <c:v>84</c:v>
                </c:pt>
                <c:pt idx="5">
                  <c:v>80</c:v>
                </c:pt>
                <c:pt idx="6">
                  <c:v>80</c:v>
                </c:pt>
                <c:pt idx="7">
                  <c:v>78</c:v>
                </c:pt>
                <c:pt idx="8">
                  <c:v>75</c:v>
                </c:pt>
                <c:pt idx="9">
                  <c:v>72</c:v>
                </c:pt>
                <c:pt idx="10">
                  <c:v>66</c:v>
                </c:pt>
                <c:pt idx="11">
                  <c:v>65</c:v>
                </c:pt>
              </c:numCache>
            </c:numRef>
          </c:val>
          <c:extLst>
            <c:ext xmlns:c16="http://schemas.microsoft.com/office/drawing/2014/chart" uri="{C3380CC4-5D6E-409C-BE32-E72D297353CC}">
              <c16:uniqueId val="{00000000-85DC-4D9C-A74A-D49B54EADD08}"/>
            </c:ext>
          </c:extLst>
        </c:ser>
        <c:dLbls>
          <c:showLegendKey val="0"/>
          <c:showVal val="0"/>
          <c:showCatName val="0"/>
          <c:showSerName val="0"/>
          <c:showPercent val="0"/>
          <c:showBubbleSize val="0"/>
        </c:dLbls>
        <c:gapWidth val="219"/>
        <c:overlap val="-27"/>
        <c:axId val="1511543824"/>
        <c:axId val="1511544784"/>
      </c:barChart>
      <c:catAx>
        <c:axId val="1511543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1544784"/>
        <c:crosses val="autoZero"/>
        <c:auto val="1"/>
        <c:lblAlgn val="ctr"/>
        <c:lblOffset val="100"/>
        <c:noMultiLvlLbl val="0"/>
      </c:catAx>
      <c:valAx>
        <c:axId val="1511544784"/>
        <c:scaling>
          <c:orientation val="minMax"/>
          <c:max val="92"/>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1543824"/>
        <c:crosses val="autoZero"/>
        <c:crossBetween val="between"/>
        <c:majorUnit val="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5.png"/><Relationship Id="rId7" Type="http://schemas.openxmlformats.org/officeDocument/2006/relationships/image" Target="../media/image18.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22.png"/><Relationship Id="rId9"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5.png"/><Relationship Id="rId7" Type="http://schemas.openxmlformats.org/officeDocument/2006/relationships/image" Target="../media/image18.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22.png"/><Relationship Id="rId9"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5.png"/><Relationship Id="rId7" Type="http://schemas.openxmlformats.org/officeDocument/2006/relationships/image" Target="../media/image18.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22.png"/><Relationship Id="rId9"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5.png"/><Relationship Id="rId7" Type="http://schemas.openxmlformats.org/officeDocument/2006/relationships/image" Target="../media/image18.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22.png"/><Relationship Id="rId9"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5.png"/><Relationship Id="rId7" Type="http://schemas.openxmlformats.org/officeDocument/2006/relationships/image" Target="../media/image18.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22.png"/><Relationship Id="rId9" Type="http://schemas.openxmlformats.org/officeDocument/2006/relationships/image" Target="../media/image20.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5.png"/><Relationship Id="rId7" Type="http://schemas.openxmlformats.org/officeDocument/2006/relationships/image" Target="../media/image18.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22.png"/><Relationship Id="rId9" Type="http://schemas.openxmlformats.org/officeDocument/2006/relationships/image" Target="../media/image20.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5.png"/><Relationship Id="rId7" Type="http://schemas.openxmlformats.org/officeDocument/2006/relationships/image" Target="../media/image18.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22.png"/><Relationship Id="rId9" Type="http://schemas.openxmlformats.org/officeDocument/2006/relationships/image" Target="../media/image20.png"/></Relationships>
</file>

<file path=xl/drawings/_rels/drawing6.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5.png"/><Relationship Id="rId7" Type="http://schemas.openxmlformats.org/officeDocument/2006/relationships/image" Target="../media/image18.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22.png"/><Relationship Id="rId9" Type="http://schemas.openxmlformats.org/officeDocument/2006/relationships/image" Target="../media/image20.png"/></Relationships>
</file>

<file path=xl/drawings/_rels/drawing7.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5.png"/><Relationship Id="rId7" Type="http://schemas.openxmlformats.org/officeDocument/2006/relationships/image" Target="../media/image18.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22.png"/><Relationship Id="rId9" Type="http://schemas.openxmlformats.org/officeDocument/2006/relationships/image" Target="../media/image20.png"/></Relationships>
</file>

<file path=xl/drawings/_rels/drawing8.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5.png"/><Relationship Id="rId7" Type="http://schemas.openxmlformats.org/officeDocument/2006/relationships/image" Target="../media/image18.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22.png"/><Relationship Id="rId9" Type="http://schemas.openxmlformats.org/officeDocument/2006/relationships/image" Target="../media/image20.png"/></Relationships>
</file>

<file path=xl/drawings/_rels/drawing9.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5.png"/><Relationship Id="rId7" Type="http://schemas.openxmlformats.org/officeDocument/2006/relationships/image" Target="../media/image18.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22.png"/><Relationship Id="rId9"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1</xdr:col>
      <xdr:colOff>55904</xdr:colOff>
      <xdr:row>5</xdr:row>
      <xdr:rowOff>51955</xdr:rowOff>
    </xdr:from>
    <xdr:to>
      <xdr:col>1</xdr:col>
      <xdr:colOff>5551714</xdr:colOff>
      <xdr:row>5</xdr:row>
      <xdr:rowOff>2911928</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450761" y="6488134"/>
          <a:ext cx="5495810" cy="2859973"/>
        </a:xfrm>
        <a:prstGeom prst="rect">
          <a:avLst/>
        </a:prstGeom>
        <a:ln>
          <a:solidFill>
            <a:schemeClr val="tx1"/>
          </a:solidFill>
        </a:ln>
      </xdr:spPr>
    </xdr:pic>
    <xdr:clientData/>
  </xdr:twoCellAnchor>
  <xdr:twoCellAnchor>
    <xdr:from>
      <xdr:col>1</xdr:col>
      <xdr:colOff>60778</xdr:colOff>
      <xdr:row>9</xdr:row>
      <xdr:rowOff>51708</xdr:rowOff>
    </xdr:from>
    <xdr:to>
      <xdr:col>1</xdr:col>
      <xdr:colOff>5565322</xdr:colOff>
      <xdr:row>9</xdr:row>
      <xdr:rowOff>2898322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455635" y="18244458"/>
          <a:ext cx="5504544" cy="2846614"/>
        </a:xfrm>
        <a:prstGeom prst="rect">
          <a:avLst/>
        </a:prstGeom>
        <a:ln>
          <a:solidFill>
            <a:schemeClr val="tx1"/>
          </a:solidFill>
        </a:ln>
      </xdr:spPr>
    </xdr:pic>
    <xdr:clientData/>
  </xdr:twoCellAnchor>
  <xdr:twoCellAnchor>
    <xdr:from>
      <xdr:col>1</xdr:col>
      <xdr:colOff>54202</xdr:colOff>
      <xdr:row>14</xdr:row>
      <xdr:rowOff>58057</xdr:rowOff>
    </xdr:from>
    <xdr:to>
      <xdr:col>1</xdr:col>
      <xdr:colOff>5551714</xdr:colOff>
      <xdr:row>14</xdr:row>
      <xdr:rowOff>2911929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2449059" y="32946521"/>
          <a:ext cx="5497512" cy="2853872"/>
        </a:xfrm>
        <a:prstGeom prst="rect">
          <a:avLst/>
        </a:prstGeom>
        <a:ln>
          <a:solidFill>
            <a:schemeClr val="tx1"/>
          </a:solidFill>
        </a:ln>
      </xdr:spPr>
    </xdr:pic>
    <xdr:clientData/>
  </xdr:twoCellAnchor>
  <xdr:twoCellAnchor>
    <xdr:from>
      <xdr:col>1</xdr:col>
      <xdr:colOff>69273</xdr:colOff>
      <xdr:row>11</xdr:row>
      <xdr:rowOff>61768</xdr:rowOff>
    </xdr:from>
    <xdr:to>
      <xdr:col>1</xdr:col>
      <xdr:colOff>5551714</xdr:colOff>
      <xdr:row>11</xdr:row>
      <xdr:rowOff>2898321</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2464130" y="24132804"/>
          <a:ext cx="5482441" cy="2836553"/>
        </a:xfrm>
        <a:prstGeom prst="rect">
          <a:avLst/>
        </a:prstGeom>
        <a:ln>
          <a:solidFill>
            <a:schemeClr val="tx1"/>
          </a:solidFill>
        </a:ln>
      </xdr:spPr>
    </xdr:pic>
    <xdr:clientData/>
  </xdr:twoCellAnchor>
  <xdr:twoCellAnchor>
    <xdr:from>
      <xdr:col>1</xdr:col>
      <xdr:colOff>40821</xdr:colOff>
      <xdr:row>8</xdr:row>
      <xdr:rowOff>35718</xdr:rowOff>
    </xdr:from>
    <xdr:to>
      <xdr:col>1</xdr:col>
      <xdr:colOff>5565322</xdr:colOff>
      <xdr:row>8</xdr:row>
      <xdr:rowOff>2911929</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2435678" y="15289325"/>
          <a:ext cx="5524501" cy="2876211"/>
        </a:xfrm>
        <a:prstGeom prst="rect">
          <a:avLst/>
        </a:prstGeom>
        <a:ln>
          <a:solidFill>
            <a:schemeClr val="tx1"/>
          </a:solidFill>
        </a:ln>
      </xdr:spPr>
    </xdr:pic>
    <xdr:clientData/>
  </xdr:twoCellAnchor>
  <xdr:twoCellAnchor>
    <xdr:from>
      <xdr:col>1</xdr:col>
      <xdr:colOff>27214</xdr:colOff>
      <xdr:row>7</xdr:row>
      <xdr:rowOff>38153</xdr:rowOff>
    </xdr:from>
    <xdr:to>
      <xdr:col>1</xdr:col>
      <xdr:colOff>5565321</xdr:colOff>
      <xdr:row>7</xdr:row>
      <xdr:rowOff>2892137</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2422071" y="12352617"/>
          <a:ext cx="5538107" cy="2853984"/>
        </a:xfrm>
        <a:prstGeom prst="rect">
          <a:avLst/>
        </a:prstGeom>
        <a:ln>
          <a:solidFill>
            <a:schemeClr val="tx1"/>
          </a:solidFill>
        </a:ln>
      </xdr:spPr>
    </xdr:pic>
    <xdr:clientData/>
  </xdr:twoCellAnchor>
  <xdr:twoCellAnchor>
    <xdr:from>
      <xdr:col>1</xdr:col>
      <xdr:colOff>30625</xdr:colOff>
      <xdr:row>6</xdr:row>
      <xdr:rowOff>53237</xdr:rowOff>
    </xdr:from>
    <xdr:to>
      <xdr:col>1</xdr:col>
      <xdr:colOff>5559136</xdr:colOff>
      <xdr:row>6</xdr:row>
      <xdr:rowOff>2909454</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2420534" y="9439692"/>
          <a:ext cx="5528511" cy="2856217"/>
        </a:xfrm>
        <a:prstGeom prst="rect">
          <a:avLst/>
        </a:prstGeom>
        <a:ln>
          <a:solidFill>
            <a:schemeClr val="tx1"/>
          </a:solidFill>
        </a:ln>
      </xdr:spPr>
    </xdr:pic>
    <xdr:clientData/>
  </xdr:twoCellAnchor>
  <xdr:twoCellAnchor>
    <xdr:from>
      <xdr:col>1</xdr:col>
      <xdr:colOff>68034</xdr:colOff>
      <xdr:row>13</xdr:row>
      <xdr:rowOff>49327</xdr:rowOff>
    </xdr:from>
    <xdr:to>
      <xdr:col>1</xdr:col>
      <xdr:colOff>5551713</xdr:colOff>
      <xdr:row>13</xdr:row>
      <xdr:rowOff>2884715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8"/>
        <a:stretch>
          <a:fillRect/>
        </a:stretch>
      </xdr:blipFill>
      <xdr:spPr>
        <a:xfrm>
          <a:off x="2462891" y="29998648"/>
          <a:ext cx="5483679" cy="2835388"/>
        </a:xfrm>
        <a:prstGeom prst="rect">
          <a:avLst/>
        </a:prstGeom>
        <a:ln>
          <a:solidFill>
            <a:schemeClr val="tx1"/>
          </a:solidFill>
        </a:ln>
      </xdr:spPr>
    </xdr:pic>
    <xdr:clientData/>
  </xdr:twoCellAnchor>
  <xdr:twoCellAnchor>
    <xdr:from>
      <xdr:col>1</xdr:col>
      <xdr:colOff>54428</xdr:colOff>
      <xdr:row>12</xdr:row>
      <xdr:rowOff>47625</xdr:rowOff>
    </xdr:from>
    <xdr:to>
      <xdr:col>1</xdr:col>
      <xdr:colOff>5551714</xdr:colOff>
      <xdr:row>12</xdr:row>
      <xdr:rowOff>2898320</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9"/>
        <a:stretch>
          <a:fillRect/>
        </a:stretch>
      </xdr:blipFill>
      <xdr:spPr>
        <a:xfrm>
          <a:off x="2449285" y="27057804"/>
          <a:ext cx="5497286" cy="2850695"/>
        </a:xfrm>
        <a:prstGeom prst="rect">
          <a:avLst/>
        </a:prstGeom>
        <a:ln>
          <a:solidFill>
            <a:schemeClr val="tx1"/>
          </a:solidFill>
        </a:ln>
      </xdr:spPr>
    </xdr:pic>
    <xdr:clientData/>
  </xdr:twoCellAnchor>
  <xdr:twoCellAnchor>
    <xdr:from>
      <xdr:col>1</xdr:col>
      <xdr:colOff>73638</xdr:colOff>
      <xdr:row>10</xdr:row>
      <xdr:rowOff>28548</xdr:rowOff>
    </xdr:from>
    <xdr:to>
      <xdr:col>1</xdr:col>
      <xdr:colOff>5581357</xdr:colOff>
      <xdr:row>10</xdr:row>
      <xdr:rowOff>2887862</xdr:rowOff>
    </xdr:to>
    <xdr:pic>
      <xdr:nvPicPr>
        <xdr:cNvPr id="14" name="Picture 13">
          <a:extLst>
            <a:ext uri="{FF2B5EF4-FFF2-40B4-BE49-F238E27FC236}">
              <a16:creationId xmlns:a16="http://schemas.microsoft.com/office/drawing/2014/main" id="{CEFC2DCE-D7A2-438D-BA2C-13FA9A2E9A34}"/>
            </a:ext>
          </a:extLst>
        </xdr:cNvPr>
        <xdr:cNvPicPr>
          <a:picLocks noChangeAspect="1"/>
        </xdr:cNvPicPr>
      </xdr:nvPicPr>
      <xdr:blipFill>
        <a:blip xmlns:r="http://schemas.openxmlformats.org/officeDocument/2006/relationships" r:embed="rId2"/>
        <a:stretch>
          <a:fillRect/>
        </a:stretch>
      </xdr:blipFill>
      <xdr:spPr>
        <a:xfrm>
          <a:off x="1945020" y="21207666"/>
          <a:ext cx="5507719" cy="2859314"/>
        </a:xfrm>
        <a:prstGeom prst="rect">
          <a:avLst/>
        </a:prstGeom>
        <a:ln>
          <a:solidFill>
            <a:schemeClr val="tx1"/>
          </a:solidFill>
        </a:ln>
      </xdr:spPr>
    </xdr:pic>
    <xdr:clientData/>
  </xdr:twoCellAnchor>
  <xdr:twoCellAnchor editAs="oneCell">
    <xdr:from>
      <xdr:col>1</xdr:col>
      <xdr:colOff>73638</xdr:colOff>
      <xdr:row>10</xdr:row>
      <xdr:rowOff>31723</xdr:rowOff>
    </xdr:from>
    <xdr:to>
      <xdr:col>1</xdr:col>
      <xdr:colOff>5569324</xdr:colOff>
      <xdr:row>10</xdr:row>
      <xdr:rowOff>2879911</xdr:rowOff>
    </xdr:to>
    <xdr:pic>
      <xdr:nvPicPr>
        <xdr:cNvPr id="15" name="Picture 14">
          <a:extLst>
            <a:ext uri="{FF2B5EF4-FFF2-40B4-BE49-F238E27FC236}">
              <a16:creationId xmlns:a16="http://schemas.microsoft.com/office/drawing/2014/main" id="{6334BEA3-153D-4C04-A157-C545CD8E1A05}"/>
            </a:ext>
          </a:extLst>
        </xdr:cNvPr>
        <xdr:cNvPicPr>
          <a:picLocks noChangeAspect="1"/>
        </xdr:cNvPicPr>
      </xdr:nvPicPr>
      <xdr:blipFill>
        <a:blip xmlns:r="http://schemas.openxmlformats.org/officeDocument/2006/relationships" r:embed="rId10"/>
        <a:stretch>
          <a:fillRect/>
        </a:stretch>
      </xdr:blipFill>
      <xdr:spPr>
        <a:xfrm>
          <a:off x="1945020" y="21210841"/>
          <a:ext cx="5495686" cy="2848188"/>
        </a:xfrm>
        <a:prstGeom prst="rect">
          <a:avLst/>
        </a:prstGeom>
        <a:solidFill>
          <a:schemeClr val="tx1"/>
        </a:solidFill>
        <a:ln>
          <a:noFill/>
        </a:ln>
      </xdr:spPr>
    </xdr:pic>
    <xdr:clientData/>
  </xdr:twoCellAnchor>
  <xdr:twoCellAnchor>
    <xdr:from>
      <xdr:col>1</xdr:col>
      <xdr:colOff>44824</xdr:colOff>
      <xdr:row>4</xdr:row>
      <xdr:rowOff>64061</xdr:rowOff>
    </xdr:from>
    <xdr:to>
      <xdr:col>1</xdr:col>
      <xdr:colOff>5498985</xdr:colOff>
      <xdr:row>4</xdr:row>
      <xdr:rowOff>2869498</xdr:rowOff>
    </xdr:to>
    <xdr:pic>
      <xdr:nvPicPr>
        <xdr:cNvPr id="18" name="Picture 17">
          <a:extLst>
            <a:ext uri="{FF2B5EF4-FFF2-40B4-BE49-F238E27FC236}">
              <a16:creationId xmlns:a16="http://schemas.microsoft.com/office/drawing/2014/main" id="{04ED2DAD-38CF-4D1A-9CEC-E7562305E731}"/>
            </a:ext>
          </a:extLst>
        </xdr:cNvPr>
        <xdr:cNvPicPr>
          <a:picLocks noChangeAspect="1"/>
        </xdr:cNvPicPr>
      </xdr:nvPicPr>
      <xdr:blipFill>
        <a:blip xmlns:r="http://schemas.openxmlformats.org/officeDocument/2006/relationships" r:embed="rId1"/>
        <a:stretch>
          <a:fillRect/>
        </a:stretch>
      </xdr:blipFill>
      <xdr:spPr>
        <a:xfrm>
          <a:off x="1916206" y="3560296"/>
          <a:ext cx="5454161" cy="2805437"/>
        </a:xfrm>
        <a:prstGeom prst="rect">
          <a:avLst/>
        </a:prstGeom>
        <a:ln>
          <a:solidFill>
            <a:schemeClr val="tx1"/>
          </a:solidFill>
        </a:ln>
      </xdr:spPr>
    </xdr:pic>
    <xdr:clientData/>
  </xdr:twoCellAnchor>
  <xdr:twoCellAnchor>
    <xdr:from>
      <xdr:col>1</xdr:col>
      <xdr:colOff>44824</xdr:colOff>
      <xdr:row>3</xdr:row>
      <xdr:rowOff>56030</xdr:rowOff>
    </xdr:from>
    <xdr:to>
      <xdr:col>1</xdr:col>
      <xdr:colOff>5498985</xdr:colOff>
      <xdr:row>3</xdr:row>
      <xdr:rowOff>2869498</xdr:rowOff>
    </xdr:to>
    <xdr:pic>
      <xdr:nvPicPr>
        <xdr:cNvPr id="19" name="Picture 18">
          <a:extLst>
            <a:ext uri="{FF2B5EF4-FFF2-40B4-BE49-F238E27FC236}">
              <a16:creationId xmlns:a16="http://schemas.microsoft.com/office/drawing/2014/main" id="{8BF3982F-865E-4B17-B04F-D5DFB0100119}"/>
            </a:ext>
          </a:extLst>
        </xdr:cNvPr>
        <xdr:cNvPicPr>
          <a:picLocks noChangeAspect="1"/>
        </xdr:cNvPicPr>
      </xdr:nvPicPr>
      <xdr:blipFill>
        <a:blip xmlns:r="http://schemas.openxmlformats.org/officeDocument/2006/relationships" r:embed="rId1"/>
        <a:stretch>
          <a:fillRect/>
        </a:stretch>
      </xdr:blipFill>
      <xdr:spPr>
        <a:xfrm>
          <a:off x="1916206" y="605118"/>
          <a:ext cx="5454161" cy="2813468"/>
        </a:xfrm>
        <a:prstGeom prst="rect">
          <a:avLst/>
        </a:prstGeom>
        <a:ln>
          <a:solidFill>
            <a:schemeClr val="tx1"/>
          </a:solidFill>
        </a:ln>
      </xdr:spPr>
    </xdr:pic>
    <xdr:clientData/>
  </xdr:twoCellAnchor>
  <xdr:twoCellAnchor editAs="oneCell">
    <xdr:from>
      <xdr:col>1</xdr:col>
      <xdr:colOff>47999</xdr:colOff>
      <xdr:row>3</xdr:row>
      <xdr:rowOff>56030</xdr:rowOff>
    </xdr:from>
    <xdr:to>
      <xdr:col>1</xdr:col>
      <xdr:colOff>5490883</xdr:colOff>
      <xdr:row>3</xdr:row>
      <xdr:rowOff>2867103</xdr:rowOff>
    </xdr:to>
    <xdr:pic>
      <xdr:nvPicPr>
        <xdr:cNvPr id="20" name="Picture 19">
          <a:extLst>
            <a:ext uri="{FF2B5EF4-FFF2-40B4-BE49-F238E27FC236}">
              <a16:creationId xmlns:a16="http://schemas.microsoft.com/office/drawing/2014/main" id="{C5D88F75-AB1A-7FD7-BCD7-91FAB096C806}"/>
            </a:ext>
          </a:extLst>
        </xdr:cNvPr>
        <xdr:cNvPicPr>
          <a:picLocks noChangeAspect="1"/>
        </xdr:cNvPicPr>
      </xdr:nvPicPr>
      <xdr:blipFill>
        <a:blip xmlns:r="http://schemas.openxmlformats.org/officeDocument/2006/relationships" r:embed="rId11"/>
        <a:stretch>
          <a:fillRect/>
        </a:stretch>
      </xdr:blipFill>
      <xdr:spPr>
        <a:xfrm>
          <a:off x="1915646" y="616324"/>
          <a:ext cx="5442884" cy="2811073"/>
        </a:xfrm>
        <a:prstGeom prst="rect">
          <a:avLst/>
        </a:prstGeom>
      </xdr:spPr>
    </xdr:pic>
    <xdr:clientData/>
  </xdr:twoCellAnchor>
  <xdr:twoCellAnchor editAs="oneCell">
    <xdr:from>
      <xdr:col>1</xdr:col>
      <xdr:colOff>44826</xdr:colOff>
      <xdr:row>4</xdr:row>
      <xdr:rowOff>64062</xdr:rowOff>
    </xdr:from>
    <xdr:to>
      <xdr:col>1</xdr:col>
      <xdr:colOff>5455956</xdr:colOff>
      <xdr:row>4</xdr:row>
      <xdr:rowOff>2868706</xdr:rowOff>
    </xdr:to>
    <xdr:pic>
      <xdr:nvPicPr>
        <xdr:cNvPr id="21" name="Picture 20">
          <a:extLst>
            <a:ext uri="{FF2B5EF4-FFF2-40B4-BE49-F238E27FC236}">
              <a16:creationId xmlns:a16="http://schemas.microsoft.com/office/drawing/2014/main" id="{48571A02-2612-8873-4EBA-7FDD76A54F56}"/>
            </a:ext>
          </a:extLst>
        </xdr:cNvPr>
        <xdr:cNvPicPr>
          <a:picLocks noChangeAspect="1"/>
        </xdr:cNvPicPr>
      </xdr:nvPicPr>
      <xdr:blipFill>
        <a:blip xmlns:r="http://schemas.openxmlformats.org/officeDocument/2006/relationships" r:embed="rId12"/>
        <a:stretch>
          <a:fillRect/>
        </a:stretch>
      </xdr:blipFill>
      <xdr:spPr>
        <a:xfrm>
          <a:off x="1916208" y="3560297"/>
          <a:ext cx="5411130" cy="280464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44450</xdr:colOff>
      <xdr:row>2</xdr:row>
      <xdr:rowOff>47623</xdr:rowOff>
    </xdr:from>
    <xdr:to>
      <xdr:col>13</xdr:col>
      <xdr:colOff>3629</xdr:colOff>
      <xdr:row>2</xdr:row>
      <xdr:rowOff>884464</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21979164" y="455837"/>
          <a:ext cx="2439761" cy="836841"/>
        </a:xfrm>
        <a:prstGeom prst="rect">
          <a:avLst/>
        </a:prstGeom>
      </xdr:spPr>
    </xdr:pic>
    <xdr:clientData/>
  </xdr:twoCellAnchor>
  <xdr:twoCellAnchor editAs="oneCell">
    <xdr:from>
      <xdr:col>12</xdr:col>
      <xdr:colOff>59531</xdr:colOff>
      <xdr:row>3</xdr:row>
      <xdr:rowOff>44450</xdr:rowOff>
    </xdr:from>
    <xdr:to>
      <xdr:col>13</xdr:col>
      <xdr:colOff>4422</xdr:colOff>
      <xdr:row>3</xdr:row>
      <xdr:rowOff>884464</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21994245" y="1377950"/>
          <a:ext cx="2415948" cy="840014"/>
        </a:xfrm>
        <a:prstGeom prst="rect">
          <a:avLst/>
        </a:prstGeom>
      </xdr:spPr>
    </xdr:pic>
    <xdr:clientData/>
  </xdr:twoCellAnchor>
  <xdr:twoCellAnchor editAs="oneCell">
    <xdr:from>
      <xdr:col>12</xdr:col>
      <xdr:colOff>59531</xdr:colOff>
      <xdr:row>4</xdr:row>
      <xdr:rowOff>47624</xdr:rowOff>
    </xdr:from>
    <xdr:to>
      <xdr:col>13</xdr:col>
      <xdr:colOff>4422</xdr:colOff>
      <xdr:row>4</xdr:row>
      <xdr:rowOff>857250</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21994245" y="2320017"/>
          <a:ext cx="2415948" cy="809626"/>
        </a:xfrm>
        <a:prstGeom prst="rect">
          <a:avLst/>
        </a:prstGeom>
      </xdr:spPr>
    </xdr:pic>
    <xdr:clientData/>
  </xdr:twoCellAnchor>
  <xdr:twoCellAnchor editAs="oneCell">
    <xdr:from>
      <xdr:col>12</xdr:col>
      <xdr:colOff>69585</xdr:colOff>
      <xdr:row>6</xdr:row>
      <xdr:rowOff>30162</xdr:rowOff>
    </xdr:from>
    <xdr:to>
      <xdr:col>13</xdr:col>
      <xdr:colOff>6539</xdr:colOff>
      <xdr:row>6</xdr:row>
      <xdr:rowOff>884463</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22004299" y="4221162"/>
          <a:ext cx="2427061" cy="854301"/>
        </a:xfrm>
        <a:prstGeom prst="rect">
          <a:avLst/>
        </a:prstGeom>
      </xdr:spPr>
    </xdr:pic>
    <xdr:clientData/>
  </xdr:twoCellAnchor>
  <xdr:twoCellAnchor editAs="oneCell">
    <xdr:from>
      <xdr:col>12</xdr:col>
      <xdr:colOff>0</xdr:colOff>
      <xdr:row>10</xdr:row>
      <xdr:rowOff>35719</xdr:rowOff>
    </xdr:from>
    <xdr:to>
      <xdr:col>13</xdr:col>
      <xdr:colOff>6010</xdr:colOff>
      <xdr:row>10</xdr:row>
      <xdr:rowOff>979715</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stretch>
          <a:fillRect/>
        </a:stretch>
      </xdr:blipFill>
      <xdr:spPr>
        <a:xfrm>
          <a:off x="21934714" y="8349683"/>
          <a:ext cx="2505642" cy="943996"/>
        </a:xfrm>
        <a:prstGeom prst="rect">
          <a:avLst/>
        </a:prstGeom>
      </xdr:spPr>
    </xdr:pic>
    <xdr:clientData/>
  </xdr:twoCellAnchor>
  <xdr:twoCellAnchor editAs="oneCell">
    <xdr:from>
      <xdr:col>12</xdr:col>
      <xdr:colOff>47625</xdr:colOff>
      <xdr:row>11</xdr:row>
      <xdr:rowOff>65880</xdr:rowOff>
    </xdr:from>
    <xdr:to>
      <xdr:col>13</xdr:col>
      <xdr:colOff>5217</xdr:colOff>
      <xdr:row>11</xdr:row>
      <xdr:rowOff>857250</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a:stretch>
          <a:fillRect/>
        </a:stretch>
      </xdr:blipFill>
      <xdr:spPr>
        <a:xfrm>
          <a:off x="21982339" y="9400380"/>
          <a:ext cx="2409599" cy="791370"/>
        </a:xfrm>
        <a:prstGeom prst="rect">
          <a:avLst/>
        </a:prstGeom>
      </xdr:spPr>
    </xdr:pic>
    <xdr:clientData/>
  </xdr:twoCellAnchor>
  <xdr:twoCellAnchor editAs="oneCell">
    <xdr:from>
      <xdr:col>12</xdr:col>
      <xdr:colOff>95250</xdr:colOff>
      <xdr:row>8</xdr:row>
      <xdr:rowOff>54428</xdr:rowOff>
    </xdr:from>
    <xdr:to>
      <xdr:col>13</xdr:col>
      <xdr:colOff>6804</xdr:colOff>
      <xdr:row>8</xdr:row>
      <xdr:rowOff>857250</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a:stretch>
          <a:fillRect/>
        </a:stretch>
      </xdr:blipFill>
      <xdr:spPr>
        <a:xfrm>
          <a:off x="22029964" y="6327321"/>
          <a:ext cx="2392136" cy="802822"/>
        </a:xfrm>
        <a:prstGeom prst="rect">
          <a:avLst/>
        </a:prstGeom>
      </xdr:spPr>
    </xdr:pic>
    <xdr:clientData/>
  </xdr:twoCellAnchor>
  <xdr:twoCellAnchor editAs="oneCell">
    <xdr:from>
      <xdr:col>12</xdr:col>
      <xdr:colOff>64860</xdr:colOff>
      <xdr:row>7</xdr:row>
      <xdr:rowOff>54428</xdr:rowOff>
    </xdr:from>
    <xdr:to>
      <xdr:col>13</xdr:col>
      <xdr:colOff>8165</xdr:colOff>
      <xdr:row>7</xdr:row>
      <xdr:rowOff>1047750</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8"/>
        <a:stretch>
          <a:fillRect/>
        </a:stretch>
      </xdr:blipFill>
      <xdr:spPr>
        <a:xfrm>
          <a:off x="21999574" y="5211535"/>
          <a:ext cx="2395312" cy="993322"/>
        </a:xfrm>
        <a:prstGeom prst="rect">
          <a:avLst/>
        </a:prstGeom>
      </xdr:spPr>
    </xdr:pic>
    <xdr:clientData/>
  </xdr:twoCellAnchor>
  <xdr:twoCellAnchor editAs="oneCell">
    <xdr:from>
      <xdr:col>12</xdr:col>
      <xdr:colOff>74083</xdr:colOff>
      <xdr:row>5</xdr:row>
      <xdr:rowOff>45507</xdr:rowOff>
    </xdr:from>
    <xdr:to>
      <xdr:col>13</xdr:col>
      <xdr:colOff>4687</xdr:colOff>
      <xdr:row>5</xdr:row>
      <xdr:rowOff>925284</xdr:rowOff>
    </xdr:to>
    <xdr:pic>
      <xdr:nvPicPr>
        <xdr:cNvPr id="10" name="Picture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9"/>
        <a:stretch>
          <a:fillRect/>
        </a:stretch>
      </xdr:blipFill>
      <xdr:spPr>
        <a:xfrm>
          <a:off x="22008797" y="3243186"/>
          <a:ext cx="2420711" cy="879777"/>
        </a:xfrm>
        <a:prstGeom prst="rect">
          <a:avLst/>
        </a:prstGeom>
      </xdr:spPr>
    </xdr:pic>
    <xdr:clientData/>
  </xdr:twoCellAnchor>
  <xdr:twoCellAnchor editAs="oneCell">
    <xdr:from>
      <xdr:col>12</xdr:col>
      <xdr:colOff>49892</xdr:colOff>
      <xdr:row>9</xdr:row>
      <xdr:rowOff>87388</xdr:rowOff>
    </xdr:from>
    <xdr:to>
      <xdr:col>13</xdr:col>
      <xdr:colOff>3176</xdr:colOff>
      <xdr:row>9</xdr:row>
      <xdr:rowOff>993321</xdr:rowOff>
    </xdr:to>
    <xdr:pic>
      <xdr:nvPicPr>
        <xdr:cNvPr id="11" name="Picture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0"/>
        <a:stretch>
          <a:fillRect/>
        </a:stretch>
      </xdr:blipFill>
      <xdr:spPr>
        <a:xfrm>
          <a:off x="21984606" y="7285567"/>
          <a:ext cx="2367191" cy="9059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44450</xdr:colOff>
      <xdr:row>2</xdr:row>
      <xdr:rowOff>47624</xdr:rowOff>
    </xdr:from>
    <xdr:to>
      <xdr:col>13</xdr:col>
      <xdr:colOff>8165</xdr:colOff>
      <xdr:row>2</xdr:row>
      <xdr:rowOff>898072</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21979164" y="455838"/>
          <a:ext cx="2453822" cy="850448"/>
        </a:xfrm>
        <a:prstGeom prst="rect">
          <a:avLst/>
        </a:prstGeom>
      </xdr:spPr>
    </xdr:pic>
    <xdr:clientData/>
  </xdr:twoCellAnchor>
  <xdr:twoCellAnchor editAs="oneCell">
    <xdr:from>
      <xdr:col>12</xdr:col>
      <xdr:colOff>59531</xdr:colOff>
      <xdr:row>3</xdr:row>
      <xdr:rowOff>44450</xdr:rowOff>
    </xdr:from>
    <xdr:to>
      <xdr:col>13</xdr:col>
      <xdr:colOff>2608</xdr:colOff>
      <xdr:row>3</xdr:row>
      <xdr:rowOff>911679</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21994245" y="1377950"/>
          <a:ext cx="2423659" cy="867229"/>
        </a:xfrm>
        <a:prstGeom prst="rect">
          <a:avLst/>
        </a:prstGeom>
      </xdr:spPr>
    </xdr:pic>
    <xdr:clientData/>
  </xdr:twoCellAnchor>
  <xdr:twoCellAnchor editAs="oneCell">
    <xdr:from>
      <xdr:col>12</xdr:col>
      <xdr:colOff>59531</xdr:colOff>
      <xdr:row>4</xdr:row>
      <xdr:rowOff>47624</xdr:rowOff>
    </xdr:from>
    <xdr:to>
      <xdr:col>13</xdr:col>
      <xdr:colOff>2608</xdr:colOff>
      <xdr:row>4</xdr:row>
      <xdr:rowOff>864507</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21994245" y="2320017"/>
          <a:ext cx="2423659" cy="823233"/>
        </a:xfrm>
        <a:prstGeom prst="rect">
          <a:avLst/>
        </a:prstGeom>
      </xdr:spPr>
    </xdr:pic>
    <xdr:clientData/>
  </xdr:twoCellAnchor>
  <xdr:twoCellAnchor editAs="oneCell">
    <xdr:from>
      <xdr:col>12</xdr:col>
      <xdr:colOff>69585</xdr:colOff>
      <xdr:row>6</xdr:row>
      <xdr:rowOff>30162</xdr:rowOff>
    </xdr:from>
    <xdr:to>
      <xdr:col>13</xdr:col>
      <xdr:colOff>4725</xdr:colOff>
      <xdr:row>6</xdr:row>
      <xdr:rowOff>884463</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22004299" y="4221162"/>
          <a:ext cx="2434772" cy="854301"/>
        </a:xfrm>
        <a:prstGeom prst="rect">
          <a:avLst/>
        </a:prstGeom>
      </xdr:spPr>
    </xdr:pic>
    <xdr:clientData/>
  </xdr:twoCellAnchor>
  <xdr:twoCellAnchor editAs="oneCell">
    <xdr:from>
      <xdr:col>12</xdr:col>
      <xdr:colOff>0</xdr:colOff>
      <xdr:row>10</xdr:row>
      <xdr:rowOff>35719</xdr:rowOff>
    </xdr:from>
    <xdr:to>
      <xdr:col>13</xdr:col>
      <xdr:colOff>567</xdr:colOff>
      <xdr:row>10</xdr:row>
      <xdr:rowOff>993322</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stretch>
          <a:fillRect/>
        </a:stretch>
      </xdr:blipFill>
      <xdr:spPr>
        <a:xfrm>
          <a:off x="21934714" y="8349683"/>
          <a:ext cx="2513353" cy="957603"/>
        </a:xfrm>
        <a:prstGeom prst="rect">
          <a:avLst/>
        </a:prstGeom>
      </xdr:spPr>
    </xdr:pic>
    <xdr:clientData/>
  </xdr:twoCellAnchor>
  <xdr:twoCellAnchor editAs="oneCell">
    <xdr:from>
      <xdr:col>12</xdr:col>
      <xdr:colOff>47625</xdr:colOff>
      <xdr:row>11</xdr:row>
      <xdr:rowOff>65880</xdr:rowOff>
    </xdr:from>
    <xdr:to>
      <xdr:col>13</xdr:col>
      <xdr:colOff>3403</xdr:colOff>
      <xdr:row>11</xdr:row>
      <xdr:rowOff>864507</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stretch>
          <a:fillRect/>
        </a:stretch>
      </xdr:blipFill>
      <xdr:spPr>
        <a:xfrm>
          <a:off x="21982339" y="9400380"/>
          <a:ext cx="2417310" cy="804977"/>
        </a:xfrm>
        <a:prstGeom prst="rect">
          <a:avLst/>
        </a:prstGeom>
      </xdr:spPr>
    </xdr:pic>
    <xdr:clientData/>
  </xdr:twoCellAnchor>
  <xdr:twoCellAnchor editAs="oneCell">
    <xdr:from>
      <xdr:col>12</xdr:col>
      <xdr:colOff>95250</xdr:colOff>
      <xdr:row>8</xdr:row>
      <xdr:rowOff>54428</xdr:rowOff>
    </xdr:from>
    <xdr:to>
      <xdr:col>13</xdr:col>
      <xdr:colOff>4990</xdr:colOff>
      <xdr:row>8</xdr:row>
      <xdr:rowOff>830036</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a:stretch>
          <a:fillRect/>
        </a:stretch>
      </xdr:blipFill>
      <xdr:spPr>
        <a:xfrm>
          <a:off x="22029964" y="6327321"/>
          <a:ext cx="2399847" cy="775608"/>
        </a:xfrm>
        <a:prstGeom prst="rect">
          <a:avLst/>
        </a:prstGeom>
      </xdr:spPr>
    </xdr:pic>
    <xdr:clientData/>
  </xdr:twoCellAnchor>
  <xdr:twoCellAnchor editAs="oneCell">
    <xdr:from>
      <xdr:col>12</xdr:col>
      <xdr:colOff>64860</xdr:colOff>
      <xdr:row>7</xdr:row>
      <xdr:rowOff>54428</xdr:rowOff>
    </xdr:from>
    <xdr:to>
      <xdr:col>13</xdr:col>
      <xdr:colOff>6351</xdr:colOff>
      <xdr:row>7</xdr:row>
      <xdr:rowOff>1020536</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8"/>
        <a:stretch>
          <a:fillRect/>
        </a:stretch>
      </xdr:blipFill>
      <xdr:spPr>
        <a:xfrm>
          <a:off x="21999574" y="5211535"/>
          <a:ext cx="2403023" cy="966108"/>
        </a:xfrm>
        <a:prstGeom prst="rect">
          <a:avLst/>
        </a:prstGeom>
      </xdr:spPr>
    </xdr:pic>
    <xdr:clientData/>
  </xdr:twoCellAnchor>
  <xdr:twoCellAnchor editAs="oneCell">
    <xdr:from>
      <xdr:col>12</xdr:col>
      <xdr:colOff>74083</xdr:colOff>
      <xdr:row>5</xdr:row>
      <xdr:rowOff>45508</xdr:rowOff>
    </xdr:from>
    <xdr:to>
      <xdr:col>13</xdr:col>
      <xdr:colOff>2873</xdr:colOff>
      <xdr:row>5</xdr:row>
      <xdr:rowOff>945242</xdr:rowOff>
    </xdr:to>
    <xdr:pic>
      <xdr:nvPicPr>
        <xdr:cNvPr id="10" name="Picture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9"/>
        <a:stretch>
          <a:fillRect/>
        </a:stretch>
      </xdr:blipFill>
      <xdr:spPr>
        <a:xfrm>
          <a:off x="22008797" y="3243187"/>
          <a:ext cx="2428422" cy="893384"/>
        </a:xfrm>
        <a:prstGeom prst="rect">
          <a:avLst/>
        </a:prstGeom>
      </xdr:spPr>
    </xdr:pic>
    <xdr:clientData/>
  </xdr:twoCellAnchor>
  <xdr:twoCellAnchor editAs="oneCell">
    <xdr:from>
      <xdr:col>12</xdr:col>
      <xdr:colOff>66674</xdr:colOff>
      <xdr:row>9</xdr:row>
      <xdr:rowOff>49741</xdr:rowOff>
    </xdr:from>
    <xdr:to>
      <xdr:col>13</xdr:col>
      <xdr:colOff>2723</xdr:colOff>
      <xdr:row>9</xdr:row>
      <xdr:rowOff>1055006</xdr:rowOff>
    </xdr:to>
    <xdr:pic>
      <xdr:nvPicPr>
        <xdr:cNvPr id="11" name="Picture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0"/>
        <a:stretch>
          <a:fillRect/>
        </a:stretch>
      </xdr:blipFill>
      <xdr:spPr>
        <a:xfrm>
          <a:off x="22001388" y="7247920"/>
          <a:ext cx="2369006" cy="101161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44450</xdr:colOff>
      <xdr:row>2</xdr:row>
      <xdr:rowOff>47624</xdr:rowOff>
    </xdr:from>
    <xdr:to>
      <xdr:col>13</xdr:col>
      <xdr:colOff>8164</xdr:colOff>
      <xdr:row>2</xdr:row>
      <xdr:rowOff>898072</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21938343" y="455838"/>
          <a:ext cx="2453822" cy="850448"/>
        </a:xfrm>
        <a:prstGeom prst="rect">
          <a:avLst/>
        </a:prstGeom>
      </xdr:spPr>
    </xdr:pic>
    <xdr:clientData/>
  </xdr:twoCellAnchor>
  <xdr:twoCellAnchor editAs="oneCell">
    <xdr:from>
      <xdr:col>12</xdr:col>
      <xdr:colOff>59531</xdr:colOff>
      <xdr:row>3</xdr:row>
      <xdr:rowOff>44450</xdr:rowOff>
    </xdr:from>
    <xdr:to>
      <xdr:col>13</xdr:col>
      <xdr:colOff>2607</xdr:colOff>
      <xdr:row>3</xdr:row>
      <xdr:rowOff>864507</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21953424" y="1377950"/>
          <a:ext cx="2423659" cy="826407"/>
        </a:xfrm>
        <a:prstGeom prst="rect">
          <a:avLst/>
        </a:prstGeom>
      </xdr:spPr>
    </xdr:pic>
    <xdr:clientData/>
  </xdr:twoCellAnchor>
  <xdr:twoCellAnchor editAs="oneCell">
    <xdr:from>
      <xdr:col>12</xdr:col>
      <xdr:colOff>59531</xdr:colOff>
      <xdr:row>4</xdr:row>
      <xdr:rowOff>47624</xdr:rowOff>
    </xdr:from>
    <xdr:to>
      <xdr:col>13</xdr:col>
      <xdr:colOff>2607</xdr:colOff>
      <xdr:row>4</xdr:row>
      <xdr:rowOff>857250</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21953424" y="2320017"/>
          <a:ext cx="2423659" cy="809626"/>
        </a:xfrm>
        <a:prstGeom prst="rect">
          <a:avLst/>
        </a:prstGeom>
      </xdr:spPr>
    </xdr:pic>
    <xdr:clientData/>
  </xdr:twoCellAnchor>
  <xdr:twoCellAnchor editAs="oneCell">
    <xdr:from>
      <xdr:col>12</xdr:col>
      <xdr:colOff>69585</xdr:colOff>
      <xdr:row>6</xdr:row>
      <xdr:rowOff>30162</xdr:rowOff>
    </xdr:from>
    <xdr:to>
      <xdr:col>13</xdr:col>
      <xdr:colOff>4724</xdr:colOff>
      <xdr:row>6</xdr:row>
      <xdr:rowOff>925285</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21963478" y="4221162"/>
          <a:ext cx="2434772" cy="895123"/>
        </a:xfrm>
        <a:prstGeom prst="rect">
          <a:avLst/>
        </a:prstGeom>
      </xdr:spPr>
    </xdr:pic>
    <xdr:clientData/>
  </xdr:twoCellAnchor>
  <xdr:twoCellAnchor editAs="oneCell">
    <xdr:from>
      <xdr:col>12</xdr:col>
      <xdr:colOff>0</xdr:colOff>
      <xdr:row>10</xdr:row>
      <xdr:rowOff>35719</xdr:rowOff>
    </xdr:from>
    <xdr:to>
      <xdr:col>13</xdr:col>
      <xdr:colOff>566</xdr:colOff>
      <xdr:row>10</xdr:row>
      <xdr:rowOff>959757</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21893893" y="8349683"/>
          <a:ext cx="2513353" cy="930388"/>
        </a:xfrm>
        <a:prstGeom prst="rect">
          <a:avLst/>
        </a:prstGeom>
      </xdr:spPr>
    </xdr:pic>
    <xdr:clientData/>
  </xdr:twoCellAnchor>
  <xdr:twoCellAnchor editAs="oneCell">
    <xdr:from>
      <xdr:col>12</xdr:col>
      <xdr:colOff>47625</xdr:colOff>
      <xdr:row>11</xdr:row>
      <xdr:rowOff>65880</xdr:rowOff>
    </xdr:from>
    <xdr:to>
      <xdr:col>13</xdr:col>
      <xdr:colOff>3402</xdr:colOff>
      <xdr:row>11</xdr:row>
      <xdr:rowOff>849993</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6"/>
        <a:stretch>
          <a:fillRect/>
        </a:stretch>
      </xdr:blipFill>
      <xdr:spPr>
        <a:xfrm>
          <a:off x="21941518" y="9400380"/>
          <a:ext cx="2417310" cy="777763"/>
        </a:xfrm>
        <a:prstGeom prst="rect">
          <a:avLst/>
        </a:prstGeom>
      </xdr:spPr>
    </xdr:pic>
    <xdr:clientData/>
  </xdr:twoCellAnchor>
  <xdr:twoCellAnchor editAs="oneCell">
    <xdr:from>
      <xdr:col>12</xdr:col>
      <xdr:colOff>95250</xdr:colOff>
      <xdr:row>8</xdr:row>
      <xdr:rowOff>54427</xdr:rowOff>
    </xdr:from>
    <xdr:to>
      <xdr:col>13</xdr:col>
      <xdr:colOff>4989</xdr:colOff>
      <xdr:row>8</xdr:row>
      <xdr:rowOff>802820</xdr:rowOff>
    </xdr:to>
    <xdr:pic>
      <xdr:nvPicPr>
        <xdr:cNvPr id="8" name="Picture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7"/>
        <a:stretch>
          <a:fillRect/>
        </a:stretch>
      </xdr:blipFill>
      <xdr:spPr>
        <a:xfrm>
          <a:off x="21989143" y="6327320"/>
          <a:ext cx="2399847" cy="748393"/>
        </a:xfrm>
        <a:prstGeom prst="rect">
          <a:avLst/>
        </a:prstGeom>
      </xdr:spPr>
    </xdr:pic>
    <xdr:clientData/>
  </xdr:twoCellAnchor>
  <xdr:twoCellAnchor editAs="oneCell">
    <xdr:from>
      <xdr:col>12</xdr:col>
      <xdr:colOff>64860</xdr:colOff>
      <xdr:row>7</xdr:row>
      <xdr:rowOff>54428</xdr:rowOff>
    </xdr:from>
    <xdr:to>
      <xdr:col>13</xdr:col>
      <xdr:colOff>6350</xdr:colOff>
      <xdr:row>7</xdr:row>
      <xdr:rowOff>1047750</xdr:rowOff>
    </xdr:to>
    <xdr:pic>
      <xdr:nvPicPr>
        <xdr:cNvPr id="9" name="Picture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8"/>
        <a:stretch>
          <a:fillRect/>
        </a:stretch>
      </xdr:blipFill>
      <xdr:spPr>
        <a:xfrm>
          <a:off x="21958753" y="5211535"/>
          <a:ext cx="2403023" cy="993322"/>
        </a:xfrm>
        <a:prstGeom prst="rect">
          <a:avLst/>
        </a:prstGeom>
      </xdr:spPr>
    </xdr:pic>
    <xdr:clientData/>
  </xdr:twoCellAnchor>
  <xdr:twoCellAnchor editAs="oneCell">
    <xdr:from>
      <xdr:col>12</xdr:col>
      <xdr:colOff>74083</xdr:colOff>
      <xdr:row>5</xdr:row>
      <xdr:rowOff>45508</xdr:rowOff>
    </xdr:from>
    <xdr:to>
      <xdr:col>13</xdr:col>
      <xdr:colOff>2872</xdr:colOff>
      <xdr:row>5</xdr:row>
      <xdr:rowOff>952500</xdr:rowOff>
    </xdr:to>
    <xdr:pic>
      <xdr:nvPicPr>
        <xdr:cNvPr id="10" name="Picture 9">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9"/>
        <a:stretch>
          <a:fillRect/>
        </a:stretch>
      </xdr:blipFill>
      <xdr:spPr>
        <a:xfrm>
          <a:off x="21967976" y="3243187"/>
          <a:ext cx="2428422" cy="906992"/>
        </a:xfrm>
        <a:prstGeom prst="rect">
          <a:avLst/>
        </a:prstGeom>
      </xdr:spPr>
    </xdr:pic>
    <xdr:clientData/>
  </xdr:twoCellAnchor>
  <xdr:twoCellAnchor editAs="oneCell">
    <xdr:from>
      <xdr:col>12</xdr:col>
      <xdr:colOff>66674</xdr:colOff>
      <xdr:row>9</xdr:row>
      <xdr:rowOff>49741</xdr:rowOff>
    </xdr:from>
    <xdr:to>
      <xdr:col>13</xdr:col>
      <xdr:colOff>2722</xdr:colOff>
      <xdr:row>9</xdr:row>
      <xdr:rowOff>1020534</xdr:rowOff>
    </xdr:to>
    <xdr:pic>
      <xdr:nvPicPr>
        <xdr:cNvPr id="11" name="Picture 10">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10"/>
        <a:stretch>
          <a:fillRect/>
        </a:stretch>
      </xdr:blipFill>
      <xdr:spPr>
        <a:xfrm>
          <a:off x="21960567" y="7247920"/>
          <a:ext cx="2369006" cy="97079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44450</xdr:colOff>
      <xdr:row>2</xdr:row>
      <xdr:rowOff>47623</xdr:rowOff>
    </xdr:from>
    <xdr:to>
      <xdr:col>13</xdr:col>
      <xdr:colOff>8165</xdr:colOff>
      <xdr:row>2</xdr:row>
      <xdr:rowOff>911678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21979164" y="455837"/>
          <a:ext cx="2453822" cy="864055"/>
        </a:xfrm>
        <a:prstGeom prst="rect">
          <a:avLst/>
        </a:prstGeom>
      </xdr:spPr>
    </xdr:pic>
    <xdr:clientData/>
  </xdr:twoCellAnchor>
  <xdr:twoCellAnchor editAs="oneCell">
    <xdr:from>
      <xdr:col>12</xdr:col>
      <xdr:colOff>59531</xdr:colOff>
      <xdr:row>3</xdr:row>
      <xdr:rowOff>44450</xdr:rowOff>
    </xdr:from>
    <xdr:to>
      <xdr:col>13</xdr:col>
      <xdr:colOff>2608</xdr:colOff>
      <xdr:row>3</xdr:row>
      <xdr:rowOff>898071</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21994245" y="1377950"/>
          <a:ext cx="2423659" cy="853621"/>
        </a:xfrm>
        <a:prstGeom prst="rect">
          <a:avLst/>
        </a:prstGeom>
      </xdr:spPr>
    </xdr:pic>
    <xdr:clientData/>
  </xdr:twoCellAnchor>
  <xdr:twoCellAnchor editAs="oneCell">
    <xdr:from>
      <xdr:col>12</xdr:col>
      <xdr:colOff>59531</xdr:colOff>
      <xdr:row>4</xdr:row>
      <xdr:rowOff>47624</xdr:rowOff>
    </xdr:from>
    <xdr:to>
      <xdr:col>13</xdr:col>
      <xdr:colOff>2608</xdr:colOff>
      <xdr:row>4</xdr:row>
      <xdr:rowOff>898071</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21994245" y="2320017"/>
          <a:ext cx="2423659" cy="850447"/>
        </a:xfrm>
        <a:prstGeom prst="rect">
          <a:avLst/>
        </a:prstGeom>
      </xdr:spPr>
    </xdr:pic>
    <xdr:clientData/>
  </xdr:twoCellAnchor>
  <xdr:twoCellAnchor editAs="oneCell">
    <xdr:from>
      <xdr:col>12</xdr:col>
      <xdr:colOff>69585</xdr:colOff>
      <xdr:row>6</xdr:row>
      <xdr:rowOff>30162</xdr:rowOff>
    </xdr:from>
    <xdr:to>
      <xdr:col>13</xdr:col>
      <xdr:colOff>4725</xdr:colOff>
      <xdr:row>6</xdr:row>
      <xdr:rowOff>925285</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a:stretch>
          <a:fillRect/>
        </a:stretch>
      </xdr:blipFill>
      <xdr:spPr>
        <a:xfrm>
          <a:off x="22004299" y="4221162"/>
          <a:ext cx="2434772" cy="895123"/>
        </a:xfrm>
        <a:prstGeom prst="rect">
          <a:avLst/>
        </a:prstGeom>
      </xdr:spPr>
    </xdr:pic>
    <xdr:clientData/>
  </xdr:twoCellAnchor>
  <xdr:twoCellAnchor editAs="oneCell">
    <xdr:from>
      <xdr:col>12</xdr:col>
      <xdr:colOff>0</xdr:colOff>
      <xdr:row>10</xdr:row>
      <xdr:rowOff>35719</xdr:rowOff>
    </xdr:from>
    <xdr:to>
      <xdr:col>13</xdr:col>
      <xdr:colOff>567</xdr:colOff>
      <xdr:row>10</xdr:row>
      <xdr:rowOff>945243</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stretch>
          <a:fillRect/>
        </a:stretch>
      </xdr:blipFill>
      <xdr:spPr>
        <a:xfrm>
          <a:off x="21934714" y="8349683"/>
          <a:ext cx="2513353" cy="903174"/>
        </a:xfrm>
        <a:prstGeom prst="rect">
          <a:avLst/>
        </a:prstGeom>
      </xdr:spPr>
    </xdr:pic>
    <xdr:clientData/>
  </xdr:twoCellAnchor>
  <xdr:twoCellAnchor editAs="oneCell">
    <xdr:from>
      <xdr:col>12</xdr:col>
      <xdr:colOff>47625</xdr:colOff>
      <xdr:row>11</xdr:row>
      <xdr:rowOff>65880</xdr:rowOff>
    </xdr:from>
    <xdr:to>
      <xdr:col>13</xdr:col>
      <xdr:colOff>3403</xdr:colOff>
      <xdr:row>11</xdr:row>
      <xdr:rowOff>864507</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6"/>
        <a:stretch>
          <a:fillRect/>
        </a:stretch>
      </xdr:blipFill>
      <xdr:spPr>
        <a:xfrm>
          <a:off x="21982339" y="9400380"/>
          <a:ext cx="2417310" cy="804977"/>
        </a:xfrm>
        <a:prstGeom prst="rect">
          <a:avLst/>
        </a:prstGeom>
      </xdr:spPr>
    </xdr:pic>
    <xdr:clientData/>
  </xdr:twoCellAnchor>
  <xdr:twoCellAnchor editAs="oneCell">
    <xdr:from>
      <xdr:col>12</xdr:col>
      <xdr:colOff>95250</xdr:colOff>
      <xdr:row>8</xdr:row>
      <xdr:rowOff>54428</xdr:rowOff>
    </xdr:from>
    <xdr:to>
      <xdr:col>13</xdr:col>
      <xdr:colOff>4990</xdr:colOff>
      <xdr:row>8</xdr:row>
      <xdr:rowOff>857250</xdr:rowOff>
    </xdr:to>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7"/>
        <a:stretch>
          <a:fillRect/>
        </a:stretch>
      </xdr:blipFill>
      <xdr:spPr>
        <a:xfrm>
          <a:off x="22029964" y="6327321"/>
          <a:ext cx="2399847" cy="802822"/>
        </a:xfrm>
        <a:prstGeom prst="rect">
          <a:avLst/>
        </a:prstGeom>
      </xdr:spPr>
    </xdr:pic>
    <xdr:clientData/>
  </xdr:twoCellAnchor>
  <xdr:twoCellAnchor editAs="oneCell">
    <xdr:from>
      <xdr:col>12</xdr:col>
      <xdr:colOff>64860</xdr:colOff>
      <xdr:row>7</xdr:row>
      <xdr:rowOff>54428</xdr:rowOff>
    </xdr:from>
    <xdr:to>
      <xdr:col>13</xdr:col>
      <xdr:colOff>6351</xdr:colOff>
      <xdr:row>7</xdr:row>
      <xdr:rowOff>1047750</xdr:rowOff>
    </xdr:to>
    <xdr:pic>
      <xdr:nvPicPr>
        <xdr:cNvPr id="9" name="Picture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8"/>
        <a:stretch>
          <a:fillRect/>
        </a:stretch>
      </xdr:blipFill>
      <xdr:spPr>
        <a:xfrm>
          <a:off x="21999574" y="5211535"/>
          <a:ext cx="2403023" cy="993322"/>
        </a:xfrm>
        <a:prstGeom prst="rect">
          <a:avLst/>
        </a:prstGeom>
      </xdr:spPr>
    </xdr:pic>
    <xdr:clientData/>
  </xdr:twoCellAnchor>
  <xdr:twoCellAnchor editAs="oneCell">
    <xdr:from>
      <xdr:col>12</xdr:col>
      <xdr:colOff>74083</xdr:colOff>
      <xdr:row>5</xdr:row>
      <xdr:rowOff>45508</xdr:rowOff>
    </xdr:from>
    <xdr:to>
      <xdr:col>13</xdr:col>
      <xdr:colOff>2873</xdr:colOff>
      <xdr:row>5</xdr:row>
      <xdr:rowOff>952500</xdr:rowOff>
    </xdr:to>
    <xdr:pic>
      <xdr:nvPicPr>
        <xdr:cNvPr id="10" name="Pictur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9"/>
        <a:stretch>
          <a:fillRect/>
        </a:stretch>
      </xdr:blipFill>
      <xdr:spPr>
        <a:xfrm>
          <a:off x="22008797" y="3243187"/>
          <a:ext cx="2428422" cy="906992"/>
        </a:xfrm>
        <a:prstGeom prst="rect">
          <a:avLst/>
        </a:prstGeom>
      </xdr:spPr>
    </xdr:pic>
    <xdr:clientData/>
  </xdr:twoCellAnchor>
  <xdr:twoCellAnchor editAs="oneCell">
    <xdr:from>
      <xdr:col>12</xdr:col>
      <xdr:colOff>66674</xdr:colOff>
      <xdr:row>9</xdr:row>
      <xdr:rowOff>49742</xdr:rowOff>
    </xdr:from>
    <xdr:to>
      <xdr:col>13</xdr:col>
      <xdr:colOff>2723</xdr:colOff>
      <xdr:row>9</xdr:row>
      <xdr:rowOff>1074964</xdr:rowOff>
    </xdr:to>
    <xdr:pic>
      <xdr:nvPicPr>
        <xdr:cNvPr id="11" name="Picture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0"/>
        <a:stretch>
          <a:fillRect/>
        </a:stretch>
      </xdr:blipFill>
      <xdr:spPr>
        <a:xfrm>
          <a:off x="22001388" y="7247921"/>
          <a:ext cx="2369006" cy="102522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44450</xdr:colOff>
      <xdr:row>2</xdr:row>
      <xdr:rowOff>47623</xdr:rowOff>
    </xdr:from>
    <xdr:to>
      <xdr:col>13</xdr:col>
      <xdr:colOff>8165</xdr:colOff>
      <xdr:row>2</xdr:row>
      <xdr:rowOff>887639</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22033593" y="455837"/>
          <a:ext cx="2453822" cy="836841"/>
        </a:xfrm>
        <a:prstGeom prst="rect">
          <a:avLst/>
        </a:prstGeom>
      </xdr:spPr>
    </xdr:pic>
    <xdr:clientData/>
  </xdr:twoCellAnchor>
  <xdr:twoCellAnchor editAs="oneCell">
    <xdr:from>
      <xdr:col>12</xdr:col>
      <xdr:colOff>59531</xdr:colOff>
      <xdr:row>3</xdr:row>
      <xdr:rowOff>44450</xdr:rowOff>
    </xdr:from>
    <xdr:to>
      <xdr:col>13</xdr:col>
      <xdr:colOff>5783</xdr:colOff>
      <xdr:row>3</xdr:row>
      <xdr:rowOff>922111</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22048674" y="1377950"/>
          <a:ext cx="2423659" cy="880836"/>
        </a:xfrm>
        <a:prstGeom prst="rect">
          <a:avLst/>
        </a:prstGeom>
      </xdr:spPr>
    </xdr:pic>
    <xdr:clientData/>
  </xdr:twoCellAnchor>
  <xdr:twoCellAnchor editAs="oneCell">
    <xdr:from>
      <xdr:col>12</xdr:col>
      <xdr:colOff>59531</xdr:colOff>
      <xdr:row>4</xdr:row>
      <xdr:rowOff>47624</xdr:rowOff>
    </xdr:from>
    <xdr:to>
      <xdr:col>13</xdr:col>
      <xdr:colOff>5783</xdr:colOff>
      <xdr:row>4</xdr:row>
      <xdr:rowOff>911678</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stretch>
          <a:fillRect/>
        </a:stretch>
      </xdr:blipFill>
      <xdr:spPr>
        <a:xfrm>
          <a:off x="22048674" y="2320017"/>
          <a:ext cx="2423659" cy="864054"/>
        </a:xfrm>
        <a:prstGeom prst="rect">
          <a:avLst/>
        </a:prstGeom>
      </xdr:spPr>
    </xdr:pic>
    <xdr:clientData/>
  </xdr:twoCellAnchor>
  <xdr:twoCellAnchor editAs="oneCell">
    <xdr:from>
      <xdr:col>12</xdr:col>
      <xdr:colOff>69585</xdr:colOff>
      <xdr:row>6</xdr:row>
      <xdr:rowOff>30162</xdr:rowOff>
    </xdr:from>
    <xdr:to>
      <xdr:col>13</xdr:col>
      <xdr:colOff>7900</xdr:colOff>
      <xdr:row>6</xdr:row>
      <xdr:rowOff>922110</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a:stretch>
          <a:fillRect/>
        </a:stretch>
      </xdr:blipFill>
      <xdr:spPr>
        <a:xfrm>
          <a:off x="22058728" y="4221162"/>
          <a:ext cx="2434772" cy="895123"/>
        </a:xfrm>
        <a:prstGeom prst="rect">
          <a:avLst/>
        </a:prstGeom>
      </xdr:spPr>
    </xdr:pic>
    <xdr:clientData/>
  </xdr:twoCellAnchor>
  <xdr:twoCellAnchor editAs="oneCell">
    <xdr:from>
      <xdr:col>12</xdr:col>
      <xdr:colOff>0</xdr:colOff>
      <xdr:row>10</xdr:row>
      <xdr:rowOff>35719</xdr:rowOff>
    </xdr:from>
    <xdr:to>
      <xdr:col>13</xdr:col>
      <xdr:colOff>567</xdr:colOff>
      <xdr:row>10</xdr:row>
      <xdr:rowOff>993322</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5"/>
        <a:stretch>
          <a:fillRect/>
        </a:stretch>
      </xdr:blipFill>
      <xdr:spPr>
        <a:xfrm>
          <a:off x="21989143" y="8349683"/>
          <a:ext cx="2513353" cy="957603"/>
        </a:xfrm>
        <a:prstGeom prst="rect">
          <a:avLst/>
        </a:prstGeom>
      </xdr:spPr>
    </xdr:pic>
    <xdr:clientData/>
  </xdr:twoCellAnchor>
  <xdr:twoCellAnchor editAs="oneCell">
    <xdr:from>
      <xdr:col>12</xdr:col>
      <xdr:colOff>47625</xdr:colOff>
      <xdr:row>11</xdr:row>
      <xdr:rowOff>65880</xdr:rowOff>
    </xdr:from>
    <xdr:to>
      <xdr:col>13</xdr:col>
      <xdr:colOff>6578</xdr:colOff>
      <xdr:row>11</xdr:row>
      <xdr:rowOff>911679</xdr:rowOff>
    </xdr:to>
    <xdr:pic>
      <xdr:nvPicPr>
        <xdr:cNvPr id="7" name="Pictur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6"/>
        <a:stretch>
          <a:fillRect/>
        </a:stretch>
      </xdr:blipFill>
      <xdr:spPr>
        <a:xfrm>
          <a:off x="22036768" y="9400380"/>
          <a:ext cx="2417310" cy="845799"/>
        </a:xfrm>
        <a:prstGeom prst="rect">
          <a:avLst/>
        </a:prstGeom>
      </xdr:spPr>
    </xdr:pic>
    <xdr:clientData/>
  </xdr:twoCellAnchor>
  <xdr:twoCellAnchor editAs="oneCell">
    <xdr:from>
      <xdr:col>12</xdr:col>
      <xdr:colOff>95250</xdr:colOff>
      <xdr:row>8</xdr:row>
      <xdr:rowOff>54428</xdr:rowOff>
    </xdr:from>
    <xdr:to>
      <xdr:col>13</xdr:col>
      <xdr:colOff>4990</xdr:colOff>
      <xdr:row>8</xdr:row>
      <xdr:rowOff>826861</xdr:rowOff>
    </xdr:to>
    <xdr:pic>
      <xdr:nvPicPr>
        <xdr:cNvPr id="8" name="Picture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7"/>
        <a:stretch>
          <a:fillRect/>
        </a:stretch>
      </xdr:blipFill>
      <xdr:spPr>
        <a:xfrm>
          <a:off x="22084393" y="6327321"/>
          <a:ext cx="2399847" cy="775608"/>
        </a:xfrm>
        <a:prstGeom prst="rect">
          <a:avLst/>
        </a:prstGeom>
      </xdr:spPr>
    </xdr:pic>
    <xdr:clientData/>
  </xdr:twoCellAnchor>
  <xdr:twoCellAnchor editAs="oneCell">
    <xdr:from>
      <xdr:col>12</xdr:col>
      <xdr:colOff>64860</xdr:colOff>
      <xdr:row>7</xdr:row>
      <xdr:rowOff>54427</xdr:rowOff>
    </xdr:from>
    <xdr:to>
      <xdr:col>13</xdr:col>
      <xdr:colOff>3176</xdr:colOff>
      <xdr:row>7</xdr:row>
      <xdr:rowOff>1058181</xdr:rowOff>
    </xdr:to>
    <xdr:pic>
      <xdr:nvPicPr>
        <xdr:cNvPr id="9" name="Picture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8"/>
        <a:stretch>
          <a:fillRect/>
        </a:stretch>
      </xdr:blipFill>
      <xdr:spPr>
        <a:xfrm>
          <a:off x="22054003" y="5211534"/>
          <a:ext cx="2403023" cy="1006929"/>
        </a:xfrm>
        <a:prstGeom prst="rect">
          <a:avLst/>
        </a:prstGeom>
      </xdr:spPr>
    </xdr:pic>
    <xdr:clientData/>
  </xdr:twoCellAnchor>
  <xdr:twoCellAnchor editAs="oneCell">
    <xdr:from>
      <xdr:col>12</xdr:col>
      <xdr:colOff>74083</xdr:colOff>
      <xdr:row>5</xdr:row>
      <xdr:rowOff>45508</xdr:rowOff>
    </xdr:from>
    <xdr:to>
      <xdr:col>13</xdr:col>
      <xdr:colOff>6048</xdr:colOff>
      <xdr:row>5</xdr:row>
      <xdr:rowOff>952500</xdr:rowOff>
    </xdr:to>
    <xdr:pic>
      <xdr:nvPicPr>
        <xdr:cNvPr id="10" name="Picture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9"/>
        <a:stretch>
          <a:fillRect/>
        </a:stretch>
      </xdr:blipFill>
      <xdr:spPr>
        <a:xfrm>
          <a:off x="22063226" y="3243187"/>
          <a:ext cx="2428422" cy="906992"/>
        </a:xfrm>
        <a:prstGeom prst="rect">
          <a:avLst/>
        </a:prstGeom>
      </xdr:spPr>
    </xdr:pic>
    <xdr:clientData/>
  </xdr:twoCellAnchor>
  <xdr:twoCellAnchor editAs="oneCell">
    <xdr:from>
      <xdr:col>12</xdr:col>
      <xdr:colOff>66674</xdr:colOff>
      <xdr:row>9</xdr:row>
      <xdr:rowOff>49742</xdr:rowOff>
    </xdr:from>
    <xdr:to>
      <xdr:col>13</xdr:col>
      <xdr:colOff>2723</xdr:colOff>
      <xdr:row>9</xdr:row>
      <xdr:rowOff>1037317</xdr:rowOff>
    </xdr:to>
    <xdr:pic>
      <xdr:nvPicPr>
        <xdr:cNvPr id="11" name="Picture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0"/>
        <a:stretch>
          <a:fillRect/>
        </a:stretch>
      </xdr:blipFill>
      <xdr:spPr>
        <a:xfrm>
          <a:off x="22055817" y="7247921"/>
          <a:ext cx="2369006" cy="98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266700</xdr:colOff>
      <xdr:row>15</xdr:row>
      <xdr:rowOff>17462</xdr:rowOff>
    </xdr:from>
    <xdr:to>
      <xdr:col>11</xdr:col>
      <xdr:colOff>152400</xdr:colOff>
      <xdr:row>29</xdr:row>
      <xdr:rowOff>127000</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250824</xdr:colOff>
      <xdr:row>35</xdr:row>
      <xdr:rowOff>19050</xdr:rowOff>
    </xdr:from>
    <xdr:to>
      <xdr:col>11</xdr:col>
      <xdr:colOff>114299</xdr:colOff>
      <xdr:row>49</xdr:row>
      <xdr:rowOff>39687</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315912</xdr:colOff>
      <xdr:row>0</xdr:row>
      <xdr:rowOff>61118</xdr:rowOff>
    </xdr:from>
    <xdr:to>
      <xdr:col>16</xdr:col>
      <xdr:colOff>0</xdr:colOff>
      <xdr:row>14</xdr:row>
      <xdr:rowOff>130968</xdr:rowOff>
    </xdr:to>
    <xdr:graphicFrame macro="">
      <xdr:nvGraphicFramePr>
        <xdr:cNvPr id="7" name="Chart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463550</xdr:colOff>
      <xdr:row>50</xdr:row>
      <xdr:rowOff>115887</xdr:rowOff>
    </xdr:from>
    <xdr:to>
      <xdr:col>15</xdr:col>
      <xdr:colOff>158750</xdr:colOff>
      <xdr:row>64</xdr:row>
      <xdr:rowOff>169862</xdr:rowOff>
    </xdr:to>
    <xdr:graphicFrame macro="">
      <xdr:nvGraphicFramePr>
        <xdr:cNvPr id="8" name="Chart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574676</xdr:colOff>
      <xdr:row>66</xdr:row>
      <xdr:rowOff>120650</xdr:rowOff>
    </xdr:from>
    <xdr:to>
      <xdr:col>9</xdr:col>
      <xdr:colOff>349251</xdr:colOff>
      <xdr:row>80</xdr:row>
      <xdr:rowOff>157692</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47625</xdr:colOff>
      <xdr:row>2</xdr:row>
      <xdr:rowOff>50799</xdr:rowOff>
    </xdr:from>
    <xdr:to>
      <xdr:col>12</xdr:col>
      <xdr:colOff>2401661</xdr:colOff>
      <xdr:row>2</xdr:row>
      <xdr:rowOff>908049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1840825" y="469899"/>
          <a:ext cx="2428875" cy="854075"/>
        </a:xfrm>
        <a:prstGeom prst="rect">
          <a:avLst/>
        </a:prstGeom>
      </xdr:spPr>
    </xdr:pic>
    <xdr:clientData/>
  </xdr:twoCellAnchor>
  <xdr:twoCellAnchor editAs="oneCell">
    <xdr:from>
      <xdr:col>12</xdr:col>
      <xdr:colOff>59531</xdr:colOff>
      <xdr:row>3</xdr:row>
      <xdr:rowOff>47625</xdr:rowOff>
    </xdr:from>
    <xdr:to>
      <xdr:col>12</xdr:col>
      <xdr:colOff>2399279</xdr:colOff>
      <xdr:row>3</xdr:row>
      <xdr:rowOff>913606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1852731" y="1393825"/>
          <a:ext cx="2408237" cy="869156"/>
        </a:xfrm>
        <a:prstGeom prst="rect">
          <a:avLst/>
        </a:prstGeom>
      </xdr:spPr>
    </xdr:pic>
    <xdr:clientData/>
  </xdr:twoCellAnchor>
  <xdr:twoCellAnchor editAs="oneCell">
    <xdr:from>
      <xdr:col>12</xdr:col>
      <xdr:colOff>59531</xdr:colOff>
      <xdr:row>4</xdr:row>
      <xdr:rowOff>50799</xdr:rowOff>
    </xdr:from>
    <xdr:to>
      <xdr:col>12</xdr:col>
      <xdr:colOff>2399279</xdr:colOff>
      <xdr:row>4</xdr:row>
      <xdr:rowOff>911494</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21852731" y="2495549"/>
          <a:ext cx="2408237" cy="863870"/>
        </a:xfrm>
        <a:prstGeom prst="rect">
          <a:avLst/>
        </a:prstGeom>
      </xdr:spPr>
    </xdr:pic>
    <xdr:clientData/>
  </xdr:twoCellAnchor>
  <xdr:twoCellAnchor editAs="oneCell">
    <xdr:from>
      <xdr:col>12</xdr:col>
      <xdr:colOff>0</xdr:colOff>
      <xdr:row>10</xdr:row>
      <xdr:rowOff>35719</xdr:rowOff>
    </xdr:from>
    <xdr:to>
      <xdr:col>12</xdr:col>
      <xdr:colOff>2397692</xdr:colOff>
      <xdr:row>10</xdr:row>
      <xdr:rowOff>867833</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21793200" y="8995569"/>
          <a:ext cx="2485231" cy="832114"/>
        </a:xfrm>
        <a:prstGeom prst="rect">
          <a:avLst/>
        </a:prstGeom>
      </xdr:spPr>
    </xdr:pic>
    <xdr:clientData/>
  </xdr:twoCellAnchor>
  <xdr:twoCellAnchor editAs="oneCell">
    <xdr:from>
      <xdr:col>12</xdr:col>
      <xdr:colOff>50800</xdr:colOff>
      <xdr:row>11</xdr:row>
      <xdr:rowOff>69055</xdr:rowOff>
    </xdr:from>
    <xdr:to>
      <xdr:col>12</xdr:col>
      <xdr:colOff>2400074</xdr:colOff>
      <xdr:row>11</xdr:row>
      <xdr:rowOff>883444</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stretch>
          <a:fillRect/>
        </a:stretch>
      </xdr:blipFill>
      <xdr:spPr>
        <a:xfrm>
          <a:off x="21844000" y="9949655"/>
          <a:ext cx="2395538" cy="823914"/>
        </a:xfrm>
        <a:prstGeom prst="rect">
          <a:avLst/>
        </a:prstGeom>
      </xdr:spPr>
    </xdr:pic>
    <xdr:clientData/>
  </xdr:twoCellAnchor>
  <xdr:twoCellAnchor editAs="oneCell">
    <xdr:from>
      <xdr:col>12</xdr:col>
      <xdr:colOff>95250</xdr:colOff>
      <xdr:row>8</xdr:row>
      <xdr:rowOff>54428</xdr:rowOff>
    </xdr:from>
    <xdr:to>
      <xdr:col>12</xdr:col>
      <xdr:colOff>2398486</xdr:colOff>
      <xdr:row>8</xdr:row>
      <xdr:rowOff>850899</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6"/>
        <a:stretch>
          <a:fillRect/>
        </a:stretch>
      </xdr:blipFill>
      <xdr:spPr>
        <a:xfrm>
          <a:off x="21888450" y="6645728"/>
          <a:ext cx="2381250" cy="796471"/>
        </a:xfrm>
        <a:prstGeom prst="rect">
          <a:avLst/>
        </a:prstGeom>
      </xdr:spPr>
    </xdr:pic>
    <xdr:clientData/>
  </xdr:twoCellAnchor>
  <xdr:twoCellAnchor editAs="oneCell">
    <xdr:from>
      <xdr:col>12</xdr:col>
      <xdr:colOff>61685</xdr:colOff>
      <xdr:row>7</xdr:row>
      <xdr:rowOff>54428</xdr:rowOff>
    </xdr:from>
    <xdr:to>
      <xdr:col>12</xdr:col>
      <xdr:colOff>2403022</xdr:colOff>
      <xdr:row>7</xdr:row>
      <xdr:rowOff>1026168</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7"/>
        <a:stretch>
          <a:fillRect/>
        </a:stretch>
      </xdr:blipFill>
      <xdr:spPr>
        <a:xfrm>
          <a:off x="21854885" y="5528128"/>
          <a:ext cx="2387601" cy="971740"/>
        </a:xfrm>
        <a:prstGeom prst="rect">
          <a:avLst/>
        </a:prstGeom>
      </xdr:spPr>
    </xdr:pic>
    <xdr:clientData/>
  </xdr:twoCellAnchor>
  <xdr:twoCellAnchor editAs="oneCell">
    <xdr:from>
      <xdr:col>12</xdr:col>
      <xdr:colOff>74083</xdr:colOff>
      <xdr:row>5</xdr:row>
      <xdr:rowOff>42333</xdr:rowOff>
    </xdr:from>
    <xdr:to>
      <xdr:col>12</xdr:col>
      <xdr:colOff>2399544</xdr:colOff>
      <xdr:row>5</xdr:row>
      <xdr:rowOff>959909</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8"/>
        <a:stretch>
          <a:fillRect/>
        </a:stretch>
      </xdr:blipFill>
      <xdr:spPr>
        <a:xfrm>
          <a:off x="21867283" y="3407833"/>
          <a:ext cx="2413000" cy="920751"/>
        </a:xfrm>
        <a:prstGeom prst="rect">
          <a:avLst/>
        </a:prstGeom>
      </xdr:spPr>
    </xdr:pic>
    <xdr:clientData/>
  </xdr:twoCellAnchor>
  <xdr:twoCellAnchor editAs="oneCell">
    <xdr:from>
      <xdr:col>12</xdr:col>
      <xdr:colOff>66674</xdr:colOff>
      <xdr:row>9</xdr:row>
      <xdr:rowOff>49743</xdr:rowOff>
    </xdr:from>
    <xdr:to>
      <xdr:col>12</xdr:col>
      <xdr:colOff>2402115</xdr:colOff>
      <xdr:row>9</xdr:row>
      <xdr:rowOff>1047751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9"/>
        <a:stretch>
          <a:fillRect/>
        </a:stretch>
      </xdr:blipFill>
      <xdr:spPr>
        <a:xfrm>
          <a:off x="22001388" y="7247922"/>
          <a:ext cx="2360841" cy="998008"/>
        </a:xfrm>
        <a:prstGeom prst="rect">
          <a:avLst/>
        </a:prstGeom>
      </xdr:spPr>
    </xdr:pic>
    <xdr:clientData/>
  </xdr:twoCellAnchor>
  <xdr:twoCellAnchor editAs="oneCell">
    <xdr:from>
      <xdr:col>12</xdr:col>
      <xdr:colOff>47625</xdr:colOff>
      <xdr:row>2</xdr:row>
      <xdr:rowOff>50799</xdr:rowOff>
    </xdr:from>
    <xdr:to>
      <xdr:col>12</xdr:col>
      <xdr:colOff>2401661</xdr:colOff>
      <xdr:row>2</xdr:row>
      <xdr:rowOff>904874</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a:stretch>
          <a:fillRect/>
        </a:stretch>
      </xdr:blipFill>
      <xdr:spPr>
        <a:xfrm>
          <a:off x="21840825" y="469899"/>
          <a:ext cx="2428875" cy="854075"/>
        </a:xfrm>
        <a:prstGeom prst="rect">
          <a:avLst/>
        </a:prstGeom>
      </xdr:spPr>
    </xdr:pic>
    <xdr:clientData/>
  </xdr:twoCellAnchor>
  <xdr:twoCellAnchor editAs="oneCell">
    <xdr:from>
      <xdr:col>12</xdr:col>
      <xdr:colOff>59531</xdr:colOff>
      <xdr:row>3</xdr:row>
      <xdr:rowOff>44450</xdr:rowOff>
    </xdr:from>
    <xdr:to>
      <xdr:col>12</xdr:col>
      <xdr:colOff>2402454</xdr:colOff>
      <xdr:row>3</xdr:row>
      <xdr:rowOff>1112611</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2"/>
        <a:stretch>
          <a:fillRect/>
        </a:stretch>
      </xdr:blipFill>
      <xdr:spPr>
        <a:xfrm>
          <a:off x="21994245" y="1377950"/>
          <a:ext cx="2419123" cy="1071336"/>
        </a:xfrm>
        <a:prstGeom prst="rect">
          <a:avLst/>
        </a:prstGeom>
      </xdr:spPr>
    </xdr:pic>
    <xdr:clientData/>
  </xdr:twoCellAnchor>
  <xdr:twoCellAnchor editAs="oneCell">
    <xdr:from>
      <xdr:col>12</xdr:col>
      <xdr:colOff>59531</xdr:colOff>
      <xdr:row>4</xdr:row>
      <xdr:rowOff>50799</xdr:rowOff>
    </xdr:from>
    <xdr:to>
      <xdr:col>12</xdr:col>
      <xdr:colOff>2402454</xdr:colOff>
      <xdr:row>4</xdr:row>
      <xdr:rowOff>911494</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
        <a:stretch>
          <a:fillRect/>
        </a:stretch>
      </xdr:blipFill>
      <xdr:spPr>
        <a:xfrm>
          <a:off x="21852731" y="2495549"/>
          <a:ext cx="2408237" cy="863870"/>
        </a:xfrm>
        <a:prstGeom prst="rect">
          <a:avLst/>
        </a:prstGeom>
      </xdr:spPr>
    </xdr:pic>
    <xdr:clientData/>
  </xdr:twoCellAnchor>
  <xdr:twoCellAnchor editAs="oneCell">
    <xdr:from>
      <xdr:col>12</xdr:col>
      <xdr:colOff>66410</xdr:colOff>
      <xdr:row>6</xdr:row>
      <xdr:rowOff>26988</xdr:rowOff>
    </xdr:from>
    <xdr:to>
      <xdr:col>12</xdr:col>
      <xdr:colOff>2398221</xdr:colOff>
      <xdr:row>6</xdr:row>
      <xdr:rowOff>922111</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0"/>
        <a:stretch>
          <a:fillRect/>
        </a:stretch>
      </xdr:blipFill>
      <xdr:spPr>
        <a:xfrm>
          <a:off x="22001124" y="4449309"/>
          <a:ext cx="2439761" cy="898298"/>
        </a:xfrm>
        <a:prstGeom prst="rect">
          <a:avLst/>
        </a:prstGeom>
      </xdr:spPr>
    </xdr:pic>
    <xdr:clientData/>
  </xdr:twoCellAnchor>
  <xdr:twoCellAnchor editAs="oneCell">
    <xdr:from>
      <xdr:col>12</xdr:col>
      <xdr:colOff>0</xdr:colOff>
      <xdr:row>10</xdr:row>
      <xdr:rowOff>35719</xdr:rowOff>
    </xdr:from>
    <xdr:to>
      <xdr:col>12</xdr:col>
      <xdr:colOff>2400867</xdr:colOff>
      <xdr:row>10</xdr:row>
      <xdr:rowOff>942068</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4"/>
        <a:stretch>
          <a:fillRect/>
        </a:stretch>
      </xdr:blipFill>
      <xdr:spPr>
        <a:xfrm>
          <a:off x="21934714" y="8349683"/>
          <a:ext cx="2496117" cy="903174"/>
        </a:xfrm>
        <a:prstGeom prst="rect">
          <a:avLst/>
        </a:prstGeom>
      </xdr:spPr>
    </xdr:pic>
    <xdr:clientData/>
  </xdr:twoCellAnchor>
  <xdr:twoCellAnchor editAs="oneCell">
    <xdr:from>
      <xdr:col>12</xdr:col>
      <xdr:colOff>50800</xdr:colOff>
      <xdr:row>11</xdr:row>
      <xdr:rowOff>69055</xdr:rowOff>
    </xdr:from>
    <xdr:to>
      <xdr:col>13</xdr:col>
      <xdr:colOff>18</xdr:colOff>
      <xdr:row>11</xdr:row>
      <xdr:rowOff>886619</xdr:rowOff>
    </xdr:to>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5"/>
        <a:stretch>
          <a:fillRect/>
        </a:stretch>
      </xdr:blipFill>
      <xdr:spPr>
        <a:xfrm>
          <a:off x="21844000" y="9949655"/>
          <a:ext cx="2395538" cy="823914"/>
        </a:xfrm>
        <a:prstGeom prst="rect">
          <a:avLst/>
        </a:prstGeom>
      </xdr:spPr>
    </xdr:pic>
    <xdr:clientData/>
  </xdr:twoCellAnchor>
  <xdr:twoCellAnchor editAs="oneCell">
    <xdr:from>
      <xdr:col>12</xdr:col>
      <xdr:colOff>95250</xdr:colOff>
      <xdr:row>8</xdr:row>
      <xdr:rowOff>54428</xdr:rowOff>
    </xdr:from>
    <xdr:to>
      <xdr:col>12</xdr:col>
      <xdr:colOff>2398486</xdr:colOff>
      <xdr:row>8</xdr:row>
      <xdr:rowOff>847724</xdr:rowOff>
    </xdr:to>
    <xdr:pic>
      <xdr:nvPicPr>
        <xdr:cNvPr id="18" name="Pictur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6"/>
        <a:stretch>
          <a:fillRect/>
        </a:stretch>
      </xdr:blipFill>
      <xdr:spPr>
        <a:xfrm>
          <a:off x="21888450" y="6645728"/>
          <a:ext cx="2381250" cy="796471"/>
        </a:xfrm>
        <a:prstGeom prst="rect">
          <a:avLst/>
        </a:prstGeom>
      </xdr:spPr>
    </xdr:pic>
    <xdr:clientData/>
  </xdr:twoCellAnchor>
  <xdr:twoCellAnchor editAs="oneCell">
    <xdr:from>
      <xdr:col>12</xdr:col>
      <xdr:colOff>61685</xdr:colOff>
      <xdr:row>7</xdr:row>
      <xdr:rowOff>54428</xdr:rowOff>
    </xdr:from>
    <xdr:to>
      <xdr:col>12</xdr:col>
      <xdr:colOff>2399847</xdr:colOff>
      <xdr:row>7</xdr:row>
      <xdr:rowOff>1026168</xdr:rowOff>
    </xdr:to>
    <xdr:pic>
      <xdr:nvPicPr>
        <xdr:cNvPr id="19" name="Pictur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7"/>
        <a:stretch>
          <a:fillRect/>
        </a:stretch>
      </xdr:blipFill>
      <xdr:spPr>
        <a:xfrm>
          <a:off x="21854885" y="5528128"/>
          <a:ext cx="2387601" cy="971740"/>
        </a:xfrm>
        <a:prstGeom prst="rect">
          <a:avLst/>
        </a:prstGeom>
      </xdr:spPr>
    </xdr:pic>
    <xdr:clientData/>
  </xdr:twoCellAnchor>
  <xdr:twoCellAnchor editAs="oneCell">
    <xdr:from>
      <xdr:col>12</xdr:col>
      <xdr:colOff>74083</xdr:colOff>
      <xdr:row>5</xdr:row>
      <xdr:rowOff>42333</xdr:rowOff>
    </xdr:from>
    <xdr:to>
      <xdr:col>12</xdr:col>
      <xdr:colOff>2402719</xdr:colOff>
      <xdr:row>5</xdr:row>
      <xdr:rowOff>963084</xdr:rowOff>
    </xdr:to>
    <xdr:pic>
      <xdr:nvPicPr>
        <xdr:cNvPr id="20" name="Pictur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8"/>
        <a:stretch>
          <a:fillRect/>
        </a:stretch>
      </xdr:blipFill>
      <xdr:spPr>
        <a:xfrm>
          <a:off x="21867283" y="3407833"/>
          <a:ext cx="2413000" cy="920751"/>
        </a:xfrm>
        <a:prstGeom prst="rect">
          <a:avLst/>
        </a:prstGeom>
      </xdr:spPr>
    </xdr:pic>
    <xdr:clientData/>
  </xdr:twoCellAnchor>
  <xdr:twoCellAnchor editAs="oneCell">
    <xdr:from>
      <xdr:col>12</xdr:col>
      <xdr:colOff>50800</xdr:colOff>
      <xdr:row>11</xdr:row>
      <xdr:rowOff>69055</xdr:rowOff>
    </xdr:from>
    <xdr:to>
      <xdr:col>12</xdr:col>
      <xdr:colOff>2400074</xdr:colOff>
      <xdr:row>11</xdr:row>
      <xdr:rowOff>302419</xdr:rowOff>
    </xdr:to>
    <xdr:pic>
      <xdr:nvPicPr>
        <xdr:cNvPr id="27" name="Picture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5"/>
        <a:stretch>
          <a:fillRect/>
        </a:stretch>
      </xdr:blipFill>
      <xdr:spPr>
        <a:xfrm>
          <a:off x="21850350" y="9409905"/>
          <a:ext cx="2409599" cy="2365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47625</xdr:colOff>
      <xdr:row>2</xdr:row>
      <xdr:rowOff>50799</xdr:rowOff>
    </xdr:from>
    <xdr:to>
      <xdr:col>13</xdr:col>
      <xdr:colOff>3629</xdr:colOff>
      <xdr:row>2</xdr:row>
      <xdr:rowOff>904874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1840825" y="469899"/>
          <a:ext cx="2428875" cy="854075"/>
        </a:xfrm>
        <a:prstGeom prst="rect">
          <a:avLst/>
        </a:prstGeom>
      </xdr:spPr>
    </xdr:pic>
    <xdr:clientData/>
  </xdr:twoCellAnchor>
  <xdr:twoCellAnchor editAs="oneCell">
    <xdr:from>
      <xdr:col>12</xdr:col>
      <xdr:colOff>59531</xdr:colOff>
      <xdr:row>3</xdr:row>
      <xdr:rowOff>44449</xdr:rowOff>
    </xdr:from>
    <xdr:to>
      <xdr:col>13</xdr:col>
      <xdr:colOff>4422</xdr:colOff>
      <xdr:row>3</xdr:row>
      <xdr:rowOff>1088570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21994245" y="1377949"/>
          <a:ext cx="2415948" cy="1044121"/>
        </a:xfrm>
        <a:prstGeom prst="rect">
          <a:avLst/>
        </a:prstGeom>
      </xdr:spPr>
    </xdr:pic>
    <xdr:clientData/>
  </xdr:twoCellAnchor>
  <xdr:twoCellAnchor editAs="oneCell">
    <xdr:from>
      <xdr:col>12</xdr:col>
      <xdr:colOff>59531</xdr:colOff>
      <xdr:row>4</xdr:row>
      <xdr:rowOff>50799</xdr:rowOff>
    </xdr:from>
    <xdr:to>
      <xdr:col>13</xdr:col>
      <xdr:colOff>4422</xdr:colOff>
      <xdr:row>4</xdr:row>
      <xdr:rowOff>911494</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21852731" y="2495549"/>
          <a:ext cx="2408237" cy="863870"/>
        </a:xfrm>
        <a:prstGeom prst="rect">
          <a:avLst/>
        </a:prstGeom>
      </xdr:spPr>
    </xdr:pic>
    <xdr:clientData/>
  </xdr:twoCellAnchor>
  <xdr:twoCellAnchor editAs="oneCell">
    <xdr:from>
      <xdr:col>12</xdr:col>
      <xdr:colOff>66410</xdr:colOff>
      <xdr:row>6</xdr:row>
      <xdr:rowOff>26988</xdr:rowOff>
    </xdr:from>
    <xdr:to>
      <xdr:col>13</xdr:col>
      <xdr:colOff>6539</xdr:colOff>
      <xdr:row>7</xdr:row>
      <xdr:rowOff>26458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21859610" y="4383088"/>
          <a:ext cx="2419350" cy="1063095"/>
        </a:xfrm>
        <a:prstGeom prst="rect">
          <a:avLst/>
        </a:prstGeom>
      </xdr:spPr>
    </xdr:pic>
    <xdr:clientData/>
  </xdr:twoCellAnchor>
  <xdr:twoCellAnchor editAs="oneCell">
    <xdr:from>
      <xdr:col>12</xdr:col>
      <xdr:colOff>0</xdr:colOff>
      <xdr:row>10</xdr:row>
      <xdr:rowOff>35719</xdr:rowOff>
    </xdr:from>
    <xdr:to>
      <xdr:col>13</xdr:col>
      <xdr:colOff>2835</xdr:colOff>
      <xdr:row>10</xdr:row>
      <xdr:rowOff>959757</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21934714" y="8349683"/>
          <a:ext cx="2502467" cy="930388"/>
        </a:xfrm>
        <a:prstGeom prst="rect">
          <a:avLst/>
        </a:prstGeom>
      </xdr:spPr>
    </xdr:pic>
    <xdr:clientData/>
  </xdr:twoCellAnchor>
  <xdr:twoCellAnchor editAs="oneCell">
    <xdr:from>
      <xdr:col>12</xdr:col>
      <xdr:colOff>50800</xdr:colOff>
      <xdr:row>11</xdr:row>
      <xdr:rowOff>69055</xdr:rowOff>
    </xdr:from>
    <xdr:to>
      <xdr:col>13</xdr:col>
      <xdr:colOff>5217</xdr:colOff>
      <xdr:row>11</xdr:row>
      <xdr:rowOff>886619</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21844000" y="9949655"/>
          <a:ext cx="2395538" cy="823914"/>
        </a:xfrm>
        <a:prstGeom prst="rect">
          <a:avLst/>
        </a:prstGeom>
      </xdr:spPr>
    </xdr:pic>
    <xdr:clientData/>
  </xdr:twoCellAnchor>
  <xdr:twoCellAnchor editAs="oneCell">
    <xdr:from>
      <xdr:col>12</xdr:col>
      <xdr:colOff>95250</xdr:colOff>
      <xdr:row>8</xdr:row>
      <xdr:rowOff>54428</xdr:rowOff>
    </xdr:from>
    <xdr:to>
      <xdr:col>13</xdr:col>
      <xdr:colOff>6804</xdr:colOff>
      <xdr:row>8</xdr:row>
      <xdr:rowOff>847724</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a:stretch>
          <a:fillRect/>
        </a:stretch>
      </xdr:blipFill>
      <xdr:spPr>
        <a:xfrm>
          <a:off x="21888450" y="6645728"/>
          <a:ext cx="2381250" cy="796471"/>
        </a:xfrm>
        <a:prstGeom prst="rect">
          <a:avLst/>
        </a:prstGeom>
      </xdr:spPr>
    </xdr:pic>
    <xdr:clientData/>
  </xdr:twoCellAnchor>
  <xdr:twoCellAnchor editAs="oneCell">
    <xdr:from>
      <xdr:col>12</xdr:col>
      <xdr:colOff>61685</xdr:colOff>
      <xdr:row>7</xdr:row>
      <xdr:rowOff>54428</xdr:rowOff>
    </xdr:from>
    <xdr:to>
      <xdr:col>13</xdr:col>
      <xdr:colOff>8165</xdr:colOff>
      <xdr:row>7</xdr:row>
      <xdr:rowOff>1026168</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a:stretch>
          <a:fillRect/>
        </a:stretch>
      </xdr:blipFill>
      <xdr:spPr>
        <a:xfrm>
          <a:off x="21854885" y="5528128"/>
          <a:ext cx="2387601" cy="971740"/>
        </a:xfrm>
        <a:prstGeom prst="rect">
          <a:avLst/>
        </a:prstGeom>
      </xdr:spPr>
    </xdr:pic>
    <xdr:clientData/>
  </xdr:twoCellAnchor>
  <xdr:twoCellAnchor editAs="oneCell">
    <xdr:from>
      <xdr:col>12</xdr:col>
      <xdr:colOff>74083</xdr:colOff>
      <xdr:row>5</xdr:row>
      <xdr:rowOff>42333</xdr:rowOff>
    </xdr:from>
    <xdr:to>
      <xdr:col>13</xdr:col>
      <xdr:colOff>4687</xdr:colOff>
      <xdr:row>5</xdr:row>
      <xdr:rowOff>963084</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stretch>
          <a:fillRect/>
        </a:stretch>
      </xdr:blipFill>
      <xdr:spPr>
        <a:xfrm>
          <a:off x="21867283" y="3407833"/>
          <a:ext cx="2413000" cy="920751"/>
        </a:xfrm>
        <a:prstGeom prst="rect">
          <a:avLst/>
        </a:prstGeom>
      </xdr:spPr>
    </xdr:pic>
    <xdr:clientData/>
  </xdr:twoCellAnchor>
  <xdr:twoCellAnchor editAs="oneCell">
    <xdr:from>
      <xdr:col>12</xdr:col>
      <xdr:colOff>66674</xdr:colOff>
      <xdr:row>9</xdr:row>
      <xdr:rowOff>49742</xdr:rowOff>
    </xdr:from>
    <xdr:to>
      <xdr:col>13</xdr:col>
      <xdr:colOff>7258</xdr:colOff>
      <xdr:row>9</xdr:row>
      <xdr:rowOff>1006928</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0"/>
        <a:stretch>
          <a:fillRect/>
        </a:stretch>
      </xdr:blipFill>
      <xdr:spPr>
        <a:xfrm>
          <a:off x="22001388" y="7247921"/>
          <a:ext cx="2364016" cy="9571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47625</xdr:colOff>
      <xdr:row>2</xdr:row>
      <xdr:rowOff>50799</xdr:rowOff>
    </xdr:from>
    <xdr:to>
      <xdr:col>13</xdr:col>
      <xdr:colOff>3629</xdr:colOff>
      <xdr:row>2</xdr:row>
      <xdr:rowOff>904874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1840825" y="469899"/>
          <a:ext cx="2428875" cy="854075"/>
        </a:xfrm>
        <a:prstGeom prst="rect">
          <a:avLst/>
        </a:prstGeom>
      </xdr:spPr>
    </xdr:pic>
    <xdr:clientData/>
  </xdr:twoCellAnchor>
  <xdr:twoCellAnchor editAs="oneCell">
    <xdr:from>
      <xdr:col>12</xdr:col>
      <xdr:colOff>59531</xdr:colOff>
      <xdr:row>3</xdr:row>
      <xdr:rowOff>44449</xdr:rowOff>
    </xdr:from>
    <xdr:to>
      <xdr:col>13</xdr:col>
      <xdr:colOff>4422</xdr:colOff>
      <xdr:row>3</xdr:row>
      <xdr:rowOff>1006928</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21953424" y="1377949"/>
          <a:ext cx="2415948" cy="962479"/>
        </a:xfrm>
        <a:prstGeom prst="rect">
          <a:avLst/>
        </a:prstGeom>
      </xdr:spPr>
    </xdr:pic>
    <xdr:clientData/>
  </xdr:twoCellAnchor>
  <xdr:twoCellAnchor editAs="oneCell">
    <xdr:from>
      <xdr:col>12</xdr:col>
      <xdr:colOff>59531</xdr:colOff>
      <xdr:row>4</xdr:row>
      <xdr:rowOff>50799</xdr:rowOff>
    </xdr:from>
    <xdr:to>
      <xdr:col>13</xdr:col>
      <xdr:colOff>4422</xdr:colOff>
      <xdr:row>4</xdr:row>
      <xdr:rowOff>911494</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21852731" y="2495549"/>
          <a:ext cx="2408237" cy="863870"/>
        </a:xfrm>
        <a:prstGeom prst="rect">
          <a:avLst/>
        </a:prstGeom>
      </xdr:spPr>
    </xdr:pic>
    <xdr:clientData/>
  </xdr:twoCellAnchor>
  <xdr:twoCellAnchor editAs="oneCell">
    <xdr:from>
      <xdr:col>12</xdr:col>
      <xdr:colOff>66410</xdr:colOff>
      <xdr:row>6</xdr:row>
      <xdr:rowOff>26988</xdr:rowOff>
    </xdr:from>
    <xdr:to>
      <xdr:col>13</xdr:col>
      <xdr:colOff>6539</xdr:colOff>
      <xdr:row>7</xdr:row>
      <xdr:rowOff>10583</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21859610" y="4383088"/>
          <a:ext cx="2419350" cy="1063095"/>
        </a:xfrm>
        <a:prstGeom prst="rect">
          <a:avLst/>
        </a:prstGeom>
      </xdr:spPr>
    </xdr:pic>
    <xdr:clientData/>
  </xdr:twoCellAnchor>
  <xdr:twoCellAnchor editAs="oneCell">
    <xdr:from>
      <xdr:col>12</xdr:col>
      <xdr:colOff>0</xdr:colOff>
      <xdr:row>10</xdr:row>
      <xdr:rowOff>35718</xdr:rowOff>
    </xdr:from>
    <xdr:to>
      <xdr:col>13</xdr:col>
      <xdr:colOff>2835</xdr:colOff>
      <xdr:row>10</xdr:row>
      <xdr:rowOff>993321</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21893893" y="8349682"/>
          <a:ext cx="2502467" cy="957603"/>
        </a:xfrm>
        <a:prstGeom prst="rect">
          <a:avLst/>
        </a:prstGeom>
      </xdr:spPr>
    </xdr:pic>
    <xdr:clientData/>
  </xdr:twoCellAnchor>
  <xdr:twoCellAnchor editAs="oneCell">
    <xdr:from>
      <xdr:col>12</xdr:col>
      <xdr:colOff>50800</xdr:colOff>
      <xdr:row>11</xdr:row>
      <xdr:rowOff>69055</xdr:rowOff>
    </xdr:from>
    <xdr:to>
      <xdr:col>13</xdr:col>
      <xdr:colOff>5217</xdr:colOff>
      <xdr:row>11</xdr:row>
      <xdr:rowOff>886619</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21844000" y="9949655"/>
          <a:ext cx="2395538" cy="823914"/>
        </a:xfrm>
        <a:prstGeom prst="rect">
          <a:avLst/>
        </a:prstGeom>
      </xdr:spPr>
    </xdr:pic>
    <xdr:clientData/>
  </xdr:twoCellAnchor>
  <xdr:twoCellAnchor editAs="oneCell">
    <xdr:from>
      <xdr:col>12</xdr:col>
      <xdr:colOff>95250</xdr:colOff>
      <xdr:row>8</xdr:row>
      <xdr:rowOff>54428</xdr:rowOff>
    </xdr:from>
    <xdr:to>
      <xdr:col>13</xdr:col>
      <xdr:colOff>6804</xdr:colOff>
      <xdr:row>8</xdr:row>
      <xdr:rowOff>847724</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stretch>
          <a:fillRect/>
        </a:stretch>
      </xdr:blipFill>
      <xdr:spPr>
        <a:xfrm>
          <a:off x="21888450" y="6645728"/>
          <a:ext cx="2381250" cy="796471"/>
        </a:xfrm>
        <a:prstGeom prst="rect">
          <a:avLst/>
        </a:prstGeom>
      </xdr:spPr>
    </xdr:pic>
    <xdr:clientData/>
  </xdr:twoCellAnchor>
  <xdr:twoCellAnchor editAs="oneCell">
    <xdr:from>
      <xdr:col>12</xdr:col>
      <xdr:colOff>61685</xdr:colOff>
      <xdr:row>7</xdr:row>
      <xdr:rowOff>54428</xdr:rowOff>
    </xdr:from>
    <xdr:to>
      <xdr:col>13</xdr:col>
      <xdr:colOff>8165</xdr:colOff>
      <xdr:row>7</xdr:row>
      <xdr:rowOff>1026168</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8"/>
        <a:stretch>
          <a:fillRect/>
        </a:stretch>
      </xdr:blipFill>
      <xdr:spPr>
        <a:xfrm>
          <a:off x="21854885" y="5528128"/>
          <a:ext cx="2387601" cy="971740"/>
        </a:xfrm>
        <a:prstGeom prst="rect">
          <a:avLst/>
        </a:prstGeom>
      </xdr:spPr>
    </xdr:pic>
    <xdr:clientData/>
  </xdr:twoCellAnchor>
  <xdr:twoCellAnchor editAs="oneCell">
    <xdr:from>
      <xdr:col>12</xdr:col>
      <xdr:colOff>74083</xdr:colOff>
      <xdr:row>5</xdr:row>
      <xdr:rowOff>42333</xdr:rowOff>
    </xdr:from>
    <xdr:to>
      <xdr:col>13</xdr:col>
      <xdr:colOff>4687</xdr:colOff>
      <xdr:row>5</xdr:row>
      <xdr:rowOff>963084</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a:stretch>
          <a:fillRect/>
        </a:stretch>
      </xdr:blipFill>
      <xdr:spPr>
        <a:xfrm>
          <a:off x="21867283" y="3407833"/>
          <a:ext cx="2413000" cy="920751"/>
        </a:xfrm>
        <a:prstGeom prst="rect">
          <a:avLst/>
        </a:prstGeom>
      </xdr:spPr>
    </xdr:pic>
    <xdr:clientData/>
  </xdr:twoCellAnchor>
  <xdr:twoCellAnchor editAs="oneCell">
    <xdr:from>
      <xdr:col>12</xdr:col>
      <xdr:colOff>66674</xdr:colOff>
      <xdr:row>9</xdr:row>
      <xdr:rowOff>49742</xdr:rowOff>
    </xdr:from>
    <xdr:to>
      <xdr:col>13</xdr:col>
      <xdr:colOff>4083</xdr:colOff>
      <xdr:row>9</xdr:row>
      <xdr:rowOff>1088571</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0"/>
        <a:stretch>
          <a:fillRect/>
        </a:stretch>
      </xdr:blipFill>
      <xdr:spPr>
        <a:xfrm>
          <a:off x="21960567" y="7247921"/>
          <a:ext cx="2360841" cy="10388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47625</xdr:colOff>
      <xdr:row>2</xdr:row>
      <xdr:rowOff>50799</xdr:rowOff>
    </xdr:from>
    <xdr:to>
      <xdr:col>13</xdr:col>
      <xdr:colOff>6804</xdr:colOff>
      <xdr:row>2</xdr:row>
      <xdr:rowOff>908049</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1840825" y="469899"/>
          <a:ext cx="2428875" cy="854075"/>
        </a:xfrm>
        <a:prstGeom prst="rect">
          <a:avLst/>
        </a:prstGeom>
      </xdr:spPr>
    </xdr:pic>
    <xdr:clientData/>
  </xdr:twoCellAnchor>
  <xdr:twoCellAnchor editAs="oneCell">
    <xdr:from>
      <xdr:col>12</xdr:col>
      <xdr:colOff>59531</xdr:colOff>
      <xdr:row>3</xdr:row>
      <xdr:rowOff>44449</xdr:rowOff>
    </xdr:from>
    <xdr:to>
      <xdr:col>13</xdr:col>
      <xdr:colOff>4422</xdr:colOff>
      <xdr:row>3</xdr:row>
      <xdr:rowOff>1088570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22021460" y="1377949"/>
          <a:ext cx="2415948" cy="1044121"/>
        </a:xfrm>
        <a:prstGeom prst="rect">
          <a:avLst/>
        </a:prstGeom>
      </xdr:spPr>
    </xdr:pic>
    <xdr:clientData/>
  </xdr:twoCellAnchor>
  <xdr:twoCellAnchor editAs="oneCell">
    <xdr:from>
      <xdr:col>12</xdr:col>
      <xdr:colOff>59531</xdr:colOff>
      <xdr:row>4</xdr:row>
      <xdr:rowOff>50799</xdr:rowOff>
    </xdr:from>
    <xdr:to>
      <xdr:col>13</xdr:col>
      <xdr:colOff>4422</xdr:colOff>
      <xdr:row>4</xdr:row>
      <xdr:rowOff>911494</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21852731" y="2495549"/>
          <a:ext cx="2408237" cy="863870"/>
        </a:xfrm>
        <a:prstGeom prst="rect">
          <a:avLst/>
        </a:prstGeom>
      </xdr:spPr>
    </xdr:pic>
    <xdr:clientData/>
  </xdr:twoCellAnchor>
  <xdr:twoCellAnchor editAs="oneCell">
    <xdr:from>
      <xdr:col>12</xdr:col>
      <xdr:colOff>69585</xdr:colOff>
      <xdr:row>6</xdr:row>
      <xdr:rowOff>30163</xdr:rowOff>
    </xdr:from>
    <xdr:to>
      <xdr:col>13</xdr:col>
      <xdr:colOff>6539</xdr:colOff>
      <xdr:row>6</xdr:row>
      <xdr:rowOff>925286</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22031514" y="4221163"/>
          <a:ext cx="2427061" cy="895123"/>
        </a:xfrm>
        <a:prstGeom prst="rect">
          <a:avLst/>
        </a:prstGeom>
      </xdr:spPr>
    </xdr:pic>
    <xdr:clientData/>
  </xdr:twoCellAnchor>
  <xdr:twoCellAnchor editAs="oneCell">
    <xdr:from>
      <xdr:col>12</xdr:col>
      <xdr:colOff>0</xdr:colOff>
      <xdr:row>10</xdr:row>
      <xdr:rowOff>35719</xdr:rowOff>
    </xdr:from>
    <xdr:to>
      <xdr:col>13</xdr:col>
      <xdr:colOff>6010</xdr:colOff>
      <xdr:row>10</xdr:row>
      <xdr:rowOff>1020536</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21961929" y="8349683"/>
          <a:ext cx="2505642" cy="984817"/>
        </a:xfrm>
        <a:prstGeom prst="rect">
          <a:avLst/>
        </a:prstGeom>
      </xdr:spPr>
    </xdr:pic>
    <xdr:clientData/>
  </xdr:twoCellAnchor>
  <xdr:twoCellAnchor editAs="oneCell">
    <xdr:from>
      <xdr:col>12</xdr:col>
      <xdr:colOff>50800</xdr:colOff>
      <xdr:row>11</xdr:row>
      <xdr:rowOff>69055</xdr:rowOff>
    </xdr:from>
    <xdr:to>
      <xdr:col>13</xdr:col>
      <xdr:colOff>5217</xdr:colOff>
      <xdr:row>11</xdr:row>
      <xdr:rowOff>883444</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21844000" y="9949655"/>
          <a:ext cx="2395538" cy="823914"/>
        </a:xfrm>
        <a:prstGeom prst="rect">
          <a:avLst/>
        </a:prstGeom>
      </xdr:spPr>
    </xdr:pic>
    <xdr:clientData/>
  </xdr:twoCellAnchor>
  <xdr:twoCellAnchor editAs="oneCell">
    <xdr:from>
      <xdr:col>12</xdr:col>
      <xdr:colOff>95250</xdr:colOff>
      <xdr:row>8</xdr:row>
      <xdr:rowOff>54428</xdr:rowOff>
    </xdr:from>
    <xdr:to>
      <xdr:col>13</xdr:col>
      <xdr:colOff>3629</xdr:colOff>
      <xdr:row>8</xdr:row>
      <xdr:rowOff>850899</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7"/>
        <a:stretch>
          <a:fillRect/>
        </a:stretch>
      </xdr:blipFill>
      <xdr:spPr>
        <a:xfrm>
          <a:off x="21888450" y="6645728"/>
          <a:ext cx="2381250" cy="796471"/>
        </a:xfrm>
        <a:prstGeom prst="rect">
          <a:avLst/>
        </a:prstGeom>
      </xdr:spPr>
    </xdr:pic>
    <xdr:clientData/>
  </xdr:twoCellAnchor>
  <xdr:twoCellAnchor editAs="oneCell">
    <xdr:from>
      <xdr:col>12</xdr:col>
      <xdr:colOff>61685</xdr:colOff>
      <xdr:row>7</xdr:row>
      <xdr:rowOff>54428</xdr:rowOff>
    </xdr:from>
    <xdr:to>
      <xdr:col>13</xdr:col>
      <xdr:colOff>8165</xdr:colOff>
      <xdr:row>7</xdr:row>
      <xdr:rowOff>1026168</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8"/>
        <a:stretch>
          <a:fillRect/>
        </a:stretch>
      </xdr:blipFill>
      <xdr:spPr>
        <a:xfrm>
          <a:off x="21854885" y="5528128"/>
          <a:ext cx="2387601" cy="971740"/>
        </a:xfrm>
        <a:prstGeom prst="rect">
          <a:avLst/>
        </a:prstGeom>
      </xdr:spPr>
    </xdr:pic>
    <xdr:clientData/>
  </xdr:twoCellAnchor>
  <xdr:twoCellAnchor editAs="oneCell">
    <xdr:from>
      <xdr:col>12</xdr:col>
      <xdr:colOff>74083</xdr:colOff>
      <xdr:row>5</xdr:row>
      <xdr:rowOff>42333</xdr:rowOff>
    </xdr:from>
    <xdr:to>
      <xdr:col>13</xdr:col>
      <xdr:colOff>4687</xdr:colOff>
      <xdr:row>5</xdr:row>
      <xdr:rowOff>959909</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9"/>
        <a:stretch>
          <a:fillRect/>
        </a:stretch>
      </xdr:blipFill>
      <xdr:spPr>
        <a:xfrm>
          <a:off x="21867283" y="3407833"/>
          <a:ext cx="2413000" cy="920751"/>
        </a:xfrm>
        <a:prstGeom prst="rect">
          <a:avLst/>
        </a:prstGeom>
      </xdr:spPr>
    </xdr:pic>
    <xdr:clientData/>
  </xdr:twoCellAnchor>
  <xdr:twoCellAnchor editAs="oneCell">
    <xdr:from>
      <xdr:col>12</xdr:col>
      <xdr:colOff>66674</xdr:colOff>
      <xdr:row>9</xdr:row>
      <xdr:rowOff>49742</xdr:rowOff>
    </xdr:from>
    <xdr:to>
      <xdr:col>13</xdr:col>
      <xdr:colOff>7258</xdr:colOff>
      <xdr:row>9</xdr:row>
      <xdr:rowOff>1088571</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0"/>
        <a:stretch>
          <a:fillRect/>
        </a:stretch>
      </xdr:blipFill>
      <xdr:spPr>
        <a:xfrm>
          <a:off x="22028603" y="7247921"/>
          <a:ext cx="2364016" cy="10388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47625</xdr:colOff>
      <xdr:row>2</xdr:row>
      <xdr:rowOff>50799</xdr:rowOff>
    </xdr:from>
    <xdr:to>
      <xdr:col>13</xdr:col>
      <xdr:colOff>6804</xdr:colOff>
      <xdr:row>2</xdr:row>
      <xdr:rowOff>908049</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21840825" y="469899"/>
          <a:ext cx="2428875" cy="854075"/>
        </a:xfrm>
        <a:prstGeom prst="rect">
          <a:avLst/>
        </a:prstGeom>
      </xdr:spPr>
    </xdr:pic>
    <xdr:clientData/>
  </xdr:twoCellAnchor>
  <xdr:twoCellAnchor editAs="oneCell">
    <xdr:from>
      <xdr:col>12</xdr:col>
      <xdr:colOff>59531</xdr:colOff>
      <xdr:row>3</xdr:row>
      <xdr:rowOff>47625</xdr:rowOff>
    </xdr:from>
    <xdr:to>
      <xdr:col>13</xdr:col>
      <xdr:colOff>4422</xdr:colOff>
      <xdr:row>3</xdr:row>
      <xdr:rowOff>913606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21852731" y="1393825"/>
          <a:ext cx="2408237" cy="869156"/>
        </a:xfrm>
        <a:prstGeom prst="rect">
          <a:avLst/>
        </a:prstGeom>
      </xdr:spPr>
    </xdr:pic>
    <xdr:clientData/>
  </xdr:twoCellAnchor>
  <xdr:twoCellAnchor editAs="oneCell">
    <xdr:from>
      <xdr:col>12</xdr:col>
      <xdr:colOff>59531</xdr:colOff>
      <xdr:row>4</xdr:row>
      <xdr:rowOff>50799</xdr:rowOff>
    </xdr:from>
    <xdr:to>
      <xdr:col>13</xdr:col>
      <xdr:colOff>4422</xdr:colOff>
      <xdr:row>4</xdr:row>
      <xdr:rowOff>911494</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21852731" y="2495549"/>
          <a:ext cx="2408237" cy="863870"/>
        </a:xfrm>
        <a:prstGeom prst="rect">
          <a:avLst/>
        </a:prstGeom>
      </xdr:spPr>
    </xdr:pic>
    <xdr:clientData/>
  </xdr:twoCellAnchor>
  <xdr:twoCellAnchor editAs="oneCell">
    <xdr:from>
      <xdr:col>12</xdr:col>
      <xdr:colOff>69585</xdr:colOff>
      <xdr:row>6</xdr:row>
      <xdr:rowOff>30163</xdr:rowOff>
    </xdr:from>
    <xdr:to>
      <xdr:col>13</xdr:col>
      <xdr:colOff>6539</xdr:colOff>
      <xdr:row>6</xdr:row>
      <xdr:rowOff>952500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22031514" y="4221163"/>
          <a:ext cx="2427061" cy="922337"/>
        </a:xfrm>
        <a:prstGeom prst="rect">
          <a:avLst/>
        </a:prstGeom>
      </xdr:spPr>
    </xdr:pic>
    <xdr:clientData/>
  </xdr:twoCellAnchor>
  <xdr:twoCellAnchor editAs="oneCell">
    <xdr:from>
      <xdr:col>12</xdr:col>
      <xdr:colOff>0</xdr:colOff>
      <xdr:row>10</xdr:row>
      <xdr:rowOff>35719</xdr:rowOff>
    </xdr:from>
    <xdr:to>
      <xdr:col>13</xdr:col>
      <xdr:colOff>6010</xdr:colOff>
      <xdr:row>10</xdr:row>
      <xdr:rowOff>993322</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21961929" y="8349683"/>
          <a:ext cx="2505642" cy="957603"/>
        </a:xfrm>
        <a:prstGeom prst="rect">
          <a:avLst/>
        </a:prstGeom>
      </xdr:spPr>
    </xdr:pic>
    <xdr:clientData/>
  </xdr:twoCellAnchor>
  <xdr:twoCellAnchor editAs="oneCell">
    <xdr:from>
      <xdr:col>12</xdr:col>
      <xdr:colOff>50800</xdr:colOff>
      <xdr:row>11</xdr:row>
      <xdr:rowOff>69055</xdr:rowOff>
    </xdr:from>
    <xdr:to>
      <xdr:col>13</xdr:col>
      <xdr:colOff>5217</xdr:colOff>
      <xdr:row>11</xdr:row>
      <xdr:rowOff>883444</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21844000" y="9949655"/>
          <a:ext cx="2395538" cy="823914"/>
        </a:xfrm>
        <a:prstGeom prst="rect">
          <a:avLst/>
        </a:prstGeom>
      </xdr:spPr>
    </xdr:pic>
    <xdr:clientData/>
  </xdr:twoCellAnchor>
  <xdr:twoCellAnchor editAs="oneCell">
    <xdr:from>
      <xdr:col>12</xdr:col>
      <xdr:colOff>95250</xdr:colOff>
      <xdr:row>8</xdr:row>
      <xdr:rowOff>54428</xdr:rowOff>
    </xdr:from>
    <xdr:to>
      <xdr:col>13</xdr:col>
      <xdr:colOff>3629</xdr:colOff>
      <xdr:row>8</xdr:row>
      <xdr:rowOff>850899</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21888450" y="6645728"/>
          <a:ext cx="2381250" cy="796471"/>
        </a:xfrm>
        <a:prstGeom prst="rect">
          <a:avLst/>
        </a:prstGeom>
      </xdr:spPr>
    </xdr:pic>
    <xdr:clientData/>
  </xdr:twoCellAnchor>
  <xdr:twoCellAnchor editAs="oneCell">
    <xdr:from>
      <xdr:col>12</xdr:col>
      <xdr:colOff>61685</xdr:colOff>
      <xdr:row>7</xdr:row>
      <xdr:rowOff>54428</xdr:rowOff>
    </xdr:from>
    <xdr:to>
      <xdr:col>13</xdr:col>
      <xdr:colOff>8165</xdr:colOff>
      <xdr:row>7</xdr:row>
      <xdr:rowOff>1026168</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21854885" y="5528128"/>
          <a:ext cx="2387601" cy="971740"/>
        </a:xfrm>
        <a:prstGeom prst="rect">
          <a:avLst/>
        </a:prstGeom>
      </xdr:spPr>
    </xdr:pic>
    <xdr:clientData/>
  </xdr:twoCellAnchor>
  <xdr:twoCellAnchor editAs="oneCell">
    <xdr:from>
      <xdr:col>12</xdr:col>
      <xdr:colOff>74083</xdr:colOff>
      <xdr:row>5</xdr:row>
      <xdr:rowOff>42333</xdr:rowOff>
    </xdr:from>
    <xdr:to>
      <xdr:col>13</xdr:col>
      <xdr:colOff>4687</xdr:colOff>
      <xdr:row>5</xdr:row>
      <xdr:rowOff>959909</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21867283" y="3407833"/>
          <a:ext cx="2413000" cy="920751"/>
        </a:xfrm>
        <a:prstGeom prst="rect">
          <a:avLst/>
        </a:prstGeom>
      </xdr:spPr>
    </xdr:pic>
    <xdr:clientData/>
  </xdr:twoCellAnchor>
  <xdr:twoCellAnchor editAs="oneCell">
    <xdr:from>
      <xdr:col>12</xdr:col>
      <xdr:colOff>69849</xdr:colOff>
      <xdr:row>9</xdr:row>
      <xdr:rowOff>46568</xdr:rowOff>
    </xdr:from>
    <xdr:to>
      <xdr:col>13</xdr:col>
      <xdr:colOff>4083</xdr:colOff>
      <xdr:row>9</xdr:row>
      <xdr:rowOff>1040492</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22031778" y="7244747"/>
          <a:ext cx="2357666" cy="9875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47625</xdr:colOff>
      <xdr:row>2</xdr:row>
      <xdr:rowOff>50799</xdr:rowOff>
    </xdr:from>
    <xdr:to>
      <xdr:col>13</xdr:col>
      <xdr:colOff>6804</xdr:colOff>
      <xdr:row>2</xdr:row>
      <xdr:rowOff>908049</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1840825" y="469899"/>
          <a:ext cx="2428875" cy="854075"/>
        </a:xfrm>
        <a:prstGeom prst="rect">
          <a:avLst/>
        </a:prstGeom>
      </xdr:spPr>
    </xdr:pic>
    <xdr:clientData/>
  </xdr:twoCellAnchor>
  <xdr:twoCellAnchor editAs="oneCell">
    <xdr:from>
      <xdr:col>12</xdr:col>
      <xdr:colOff>59531</xdr:colOff>
      <xdr:row>3</xdr:row>
      <xdr:rowOff>47625</xdr:rowOff>
    </xdr:from>
    <xdr:to>
      <xdr:col>13</xdr:col>
      <xdr:colOff>4422</xdr:colOff>
      <xdr:row>3</xdr:row>
      <xdr:rowOff>913606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21852731" y="1393825"/>
          <a:ext cx="2408237" cy="869156"/>
        </a:xfrm>
        <a:prstGeom prst="rect">
          <a:avLst/>
        </a:prstGeom>
      </xdr:spPr>
    </xdr:pic>
    <xdr:clientData/>
  </xdr:twoCellAnchor>
  <xdr:twoCellAnchor editAs="oneCell">
    <xdr:from>
      <xdr:col>12</xdr:col>
      <xdr:colOff>59531</xdr:colOff>
      <xdr:row>4</xdr:row>
      <xdr:rowOff>50799</xdr:rowOff>
    </xdr:from>
    <xdr:to>
      <xdr:col>13</xdr:col>
      <xdr:colOff>4422</xdr:colOff>
      <xdr:row>4</xdr:row>
      <xdr:rowOff>911494</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21852731" y="2495549"/>
          <a:ext cx="2408237" cy="863870"/>
        </a:xfrm>
        <a:prstGeom prst="rect">
          <a:avLst/>
        </a:prstGeom>
      </xdr:spPr>
    </xdr:pic>
    <xdr:clientData/>
  </xdr:twoCellAnchor>
  <xdr:twoCellAnchor editAs="oneCell">
    <xdr:from>
      <xdr:col>12</xdr:col>
      <xdr:colOff>69585</xdr:colOff>
      <xdr:row>6</xdr:row>
      <xdr:rowOff>30163</xdr:rowOff>
    </xdr:from>
    <xdr:to>
      <xdr:col>13</xdr:col>
      <xdr:colOff>6539</xdr:colOff>
      <xdr:row>6</xdr:row>
      <xdr:rowOff>898071</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21977085" y="4221163"/>
          <a:ext cx="2427061" cy="867908"/>
        </a:xfrm>
        <a:prstGeom prst="rect">
          <a:avLst/>
        </a:prstGeom>
      </xdr:spPr>
    </xdr:pic>
    <xdr:clientData/>
  </xdr:twoCellAnchor>
  <xdr:twoCellAnchor editAs="oneCell">
    <xdr:from>
      <xdr:col>12</xdr:col>
      <xdr:colOff>0</xdr:colOff>
      <xdr:row>10</xdr:row>
      <xdr:rowOff>35719</xdr:rowOff>
    </xdr:from>
    <xdr:to>
      <xdr:col>13</xdr:col>
      <xdr:colOff>6010</xdr:colOff>
      <xdr:row>10</xdr:row>
      <xdr:rowOff>1020536</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21907500" y="8349683"/>
          <a:ext cx="2505642" cy="984817"/>
        </a:xfrm>
        <a:prstGeom prst="rect">
          <a:avLst/>
        </a:prstGeom>
      </xdr:spPr>
    </xdr:pic>
    <xdr:clientData/>
  </xdr:twoCellAnchor>
  <xdr:twoCellAnchor editAs="oneCell">
    <xdr:from>
      <xdr:col>12</xdr:col>
      <xdr:colOff>50800</xdr:colOff>
      <xdr:row>11</xdr:row>
      <xdr:rowOff>69055</xdr:rowOff>
    </xdr:from>
    <xdr:to>
      <xdr:col>13</xdr:col>
      <xdr:colOff>5217</xdr:colOff>
      <xdr:row>11</xdr:row>
      <xdr:rowOff>883444</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stretch>
          <a:fillRect/>
        </a:stretch>
      </xdr:blipFill>
      <xdr:spPr>
        <a:xfrm>
          <a:off x="21844000" y="9949655"/>
          <a:ext cx="2395538" cy="823914"/>
        </a:xfrm>
        <a:prstGeom prst="rect">
          <a:avLst/>
        </a:prstGeom>
      </xdr:spPr>
    </xdr:pic>
    <xdr:clientData/>
  </xdr:twoCellAnchor>
  <xdr:twoCellAnchor editAs="oneCell">
    <xdr:from>
      <xdr:col>12</xdr:col>
      <xdr:colOff>95250</xdr:colOff>
      <xdr:row>8</xdr:row>
      <xdr:rowOff>54428</xdr:rowOff>
    </xdr:from>
    <xdr:to>
      <xdr:col>13</xdr:col>
      <xdr:colOff>3629</xdr:colOff>
      <xdr:row>8</xdr:row>
      <xdr:rowOff>850899</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stretch>
          <a:fillRect/>
        </a:stretch>
      </xdr:blipFill>
      <xdr:spPr>
        <a:xfrm>
          <a:off x="21888450" y="6645728"/>
          <a:ext cx="2381250" cy="796471"/>
        </a:xfrm>
        <a:prstGeom prst="rect">
          <a:avLst/>
        </a:prstGeom>
      </xdr:spPr>
    </xdr:pic>
    <xdr:clientData/>
  </xdr:twoCellAnchor>
  <xdr:twoCellAnchor editAs="oneCell">
    <xdr:from>
      <xdr:col>12</xdr:col>
      <xdr:colOff>61685</xdr:colOff>
      <xdr:row>7</xdr:row>
      <xdr:rowOff>54428</xdr:rowOff>
    </xdr:from>
    <xdr:to>
      <xdr:col>13</xdr:col>
      <xdr:colOff>8165</xdr:colOff>
      <xdr:row>7</xdr:row>
      <xdr:rowOff>1026168</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8"/>
        <a:stretch>
          <a:fillRect/>
        </a:stretch>
      </xdr:blipFill>
      <xdr:spPr>
        <a:xfrm>
          <a:off x="21854885" y="5528128"/>
          <a:ext cx="2387601" cy="971740"/>
        </a:xfrm>
        <a:prstGeom prst="rect">
          <a:avLst/>
        </a:prstGeom>
      </xdr:spPr>
    </xdr:pic>
    <xdr:clientData/>
  </xdr:twoCellAnchor>
  <xdr:twoCellAnchor editAs="oneCell">
    <xdr:from>
      <xdr:col>12</xdr:col>
      <xdr:colOff>74083</xdr:colOff>
      <xdr:row>5</xdr:row>
      <xdr:rowOff>42333</xdr:rowOff>
    </xdr:from>
    <xdr:to>
      <xdr:col>13</xdr:col>
      <xdr:colOff>4687</xdr:colOff>
      <xdr:row>5</xdr:row>
      <xdr:rowOff>959909</xdr:rowOff>
    </xdr:to>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9"/>
        <a:stretch>
          <a:fillRect/>
        </a:stretch>
      </xdr:blipFill>
      <xdr:spPr>
        <a:xfrm>
          <a:off x="21867283" y="3407833"/>
          <a:ext cx="2413000" cy="920751"/>
        </a:xfrm>
        <a:prstGeom prst="rect">
          <a:avLst/>
        </a:prstGeom>
      </xdr:spPr>
    </xdr:pic>
    <xdr:clientData/>
  </xdr:twoCellAnchor>
  <xdr:twoCellAnchor editAs="oneCell">
    <xdr:from>
      <xdr:col>12</xdr:col>
      <xdr:colOff>66674</xdr:colOff>
      <xdr:row>9</xdr:row>
      <xdr:rowOff>49743</xdr:rowOff>
    </xdr:from>
    <xdr:to>
      <xdr:col>13</xdr:col>
      <xdr:colOff>7258</xdr:colOff>
      <xdr:row>9</xdr:row>
      <xdr:rowOff>1006929</xdr:rowOff>
    </xdr:to>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0"/>
        <a:stretch>
          <a:fillRect/>
        </a:stretch>
      </xdr:blipFill>
      <xdr:spPr>
        <a:xfrm>
          <a:off x="21974174" y="7247922"/>
          <a:ext cx="2364016" cy="9571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47625</xdr:colOff>
      <xdr:row>2</xdr:row>
      <xdr:rowOff>50799</xdr:rowOff>
    </xdr:from>
    <xdr:to>
      <xdr:col>13</xdr:col>
      <xdr:colOff>3629</xdr:colOff>
      <xdr:row>2</xdr:row>
      <xdr:rowOff>904874</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1840825" y="469899"/>
          <a:ext cx="2428875" cy="854075"/>
        </a:xfrm>
        <a:prstGeom prst="rect">
          <a:avLst/>
        </a:prstGeom>
      </xdr:spPr>
    </xdr:pic>
    <xdr:clientData/>
  </xdr:twoCellAnchor>
  <xdr:twoCellAnchor editAs="oneCell">
    <xdr:from>
      <xdr:col>12</xdr:col>
      <xdr:colOff>59531</xdr:colOff>
      <xdr:row>3</xdr:row>
      <xdr:rowOff>47625</xdr:rowOff>
    </xdr:from>
    <xdr:to>
      <xdr:col>13</xdr:col>
      <xdr:colOff>4422</xdr:colOff>
      <xdr:row>3</xdr:row>
      <xdr:rowOff>913606</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21852731" y="1393825"/>
          <a:ext cx="2408237" cy="869156"/>
        </a:xfrm>
        <a:prstGeom prst="rect">
          <a:avLst/>
        </a:prstGeom>
      </xdr:spPr>
    </xdr:pic>
    <xdr:clientData/>
  </xdr:twoCellAnchor>
  <xdr:twoCellAnchor editAs="oneCell">
    <xdr:from>
      <xdr:col>12</xdr:col>
      <xdr:colOff>59531</xdr:colOff>
      <xdr:row>4</xdr:row>
      <xdr:rowOff>50799</xdr:rowOff>
    </xdr:from>
    <xdr:to>
      <xdr:col>13</xdr:col>
      <xdr:colOff>4422</xdr:colOff>
      <xdr:row>4</xdr:row>
      <xdr:rowOff>911494</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21852731" y="2495549"/>
          <a:ext cx="2408237" cy="863870"/>
        </a:xfrm>
        <a:prstGeom prst="rect">
          <a:avLst/>
        </a:prstGeom>
      </xdr:spPr>
    </xdr:pic>
    <xdr:clientData/>
  </xdr:twoCellAnchor>
  <xdr:twoCellAnchor editAs="oneCell">
    <xdr:from>
      <xdr:col>12</xdr:col>
      <xdr:colOff>69585</xdr:colOff>
      <xdr:row>6</xdr:row>
      <xdr:rowOff>30163</xdr:rowOff>
    </xdr:from>
    <xdr:to>
      <xdr:col>13</xdr:col>
      <xdr:colOff>6539</xdr:colOff>
      <xdr:row>6</xdr:row>
      <xdr:rowOff>911679</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22031514" y="4221163"/>
          <a:ext cx="2427061" cy="881516"/>
        </a:xfrm>
        <a:prstGeom prst="rect">
          <a:avLst/>
        </a:prstGeom>
      </xdr:spPr>
    </xdr:pic>
    <xdr:clientData/>
  </xdr:twoCellAnchor>
  <xdr:twoCellAnchor editAs="oneCell">
    <xdr:from>
      <xdr:col>12</xdr:col>
      <xdr:colOff>0</xdr:colOff>
      <xdr:row>10</xdr:row>
      <xdr:rowOff>35719</xdr:rowOff>
    </xdr:from>
    <xdr:to>
      <xdr:col>13</xdr:col>
      <xdr:colOff>2835</xdr:colOff>
      <xdr:row>10</xdr:row>
      <xdr:rowOff>1017361</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21961929" y="8349683"/>
          <a:ext cx="2505642" cy="984817"/>
        </a:xfrm>
        <a:prstGeom prst="rect">
          <a:avLst/>
        </a:prstGeom>
      </xdr:spPr>
    </xdr:pic>
    <xdr:clientData/>
  </xdr:twoCellAnchor>
  <xdr:twoCellAnchor editAs="oneCell">
    <xdr:from>
      <xdr:col>12</xdr:col>
      <xdr:colOff>50800</xdr:colOff>
      <xdr:row>11</xdr:row>
      <xdr:rowOff>69055</xdr:rowOff>
    </xdr:from>
    <xdr:to>
      <xdr:col>13</xdr:col>
      <xdr:colOff>5217</xdr:colOff>
      <xdr:row>11</xdr:row>
      <xdr:rowOff>886619</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21844000" y="9949655"/>
          <a:ext cx="2395538" cy="823914"/>
        </a:xfrm>
        <a:prstGeom prst="rect">
          <a:avLst/>
        </a:prstGeom>
      </xdr:spPr>
    </xdr:pic>
    <xdr:clientData/>
  </xdr:twoCellAnchor>
  <xdr:twoCellAnchor editAs="oneCell">
    <xdr:from>
      <xdr:col>12</xdr:col>
      <xdr:colOff>95250</xdr:colOff>
      <xdr:row>8</xdr:row>
      <xdr:rowOff>54428</xdr:rowOff>
    </xdr:from>
    <xdr:to>
      <xdr:col>13</xdr:col>
      <xdr:colOff>6804</xdr:colOff>
      <xdr:row>8</xdr:row>
      <xdr:rowOff>847724</xdr:rowOff>
    </xdr:to>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xfrm>
          <a:off x="21888450" y="6645728"/>
          <a:ext cx="2381250" cy="796471"/>
        </a:xfrm>
        <a:prstGeom prst="rect">
          <a:avLst/>
        </a:prstGeom>
      </xdr:spPr>
    </xdr:pic>
    <xdr:clientData/>
  </xdr:twoCellAnchor>
  <xdr:twoCellAnchor editAs="oneCell">
    <xdr:from>
      <xdr:col>12</xdr:col>
      <xdr:colOff>61685</xdr:colOff>
      <xdr:row>7</xdr:row>
      <xdr:rowOff>54428</xdr:rowOff>
    </xdr:from>
    <xdr:to>
      <xdr:col>13</xdr:col>
      <xdr:colOff>8165</xdr:colOff>
      <xdr:row>7</xdr:row>
      <xdr:rowOff>1026168</xdr:rowOff>
    </xdr:to>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a:stretch>
          <a:fillRect/>
        </a:stretch>
      </xdr:blipFill>
      <xdr:spPr>
        <a:xfrm>
          <a:off x="21854885" y="5528128"/>
          <a:ext cx="2387601" cy="971740"/>
        </a:xfrm>
        <a:prstGeom prst="rect">
          <a:avLst/>
        </a:prstGeom>
      </xdr:spPr>
    </xdr:pic>
    <xdr:clientData/>
  </xdr:twoCellAnchor>
  <xdr:twoCellAnchor editAs="oneCell">
    <xdr:from>
      <xdr:col>12</xdr:col>
      <xdr:colOff>74083</xdr:colOff>
      <xdr:row>5</xdr:row>
      <xdr:rowOff>42333</xdr:rowOff>
    </xdr:from>
    <xdr:to>
      <xdr:col>13</xdr:col>
      <xdr:colOff>4687</xdr:colOff>
      <xdr:row>5</xdr:row>
      <xdr:rowOff>963084</xdr:rowOff>
    </xdr:to>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9"/>
        <a:stretch>
          <a:fillRect/>
        </a:stretch>
      </xdr:blipFill>
      <xdr:spPr>
        <a:xfrm>
          <a:off x="21867283" y="3407833"/>
          <a:ext cx="2413000" cy="920751"/>
        </a:xfrm>
        <a:prstGeom prst="rect">
          <a:avLst/>
        </a:prstGeom>
      </xdr:spPr>
    </xdr:pic>
    <xdr:clientData/>
  </xdr:twoCellAnchor>
  <xdr:twoCellAnchor editAs="oneCell">
    <xdr:from>
      <xdr:col>12</xdr:col>
      <xdr:colOff>66674</xdr:colOff>
      <xdr:row>9</xdr:row>
      <xdr:rowOff>49743</xdr:rowOff>
    </xdr:from>
    <xdr:to>
      <xdr:col>13</xdr:col>
      <xdr:colOff>4083</xdr:colOff>
      <xdr:row>9</xdr:row>
      <xdr:rowOff>1078140</xdr:rowOff>
    </xdr:to>
    <xdr:pic>
      <xdr:nvPicPr>
        <xdr:cNvPr id="11" name="Pictur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10"/>
        <a:stretch>
          <a:fillRect/>
        </a:stretch>
      </xdr:blipFill>
      <xdr:spPr>
        <a:xfrm>
          <a:off x="22028603" y="7247922"/>
          <a:ext cx="2364016" cy="102522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C73"/>
  <sheetViews>
    <sheetView tabSelected="1" zoomScale="90" zoomScaleNormal="90" workbookViewId="0">
      <selection activeCell="E25" sqref="E25:T44"/>
    </sheetView>
  </sheetViews>
  <sheetFormatPr defaultColWidth="9.1796875" defaultRowHeight="14.5" x14ac:dyDescent="0.35"/>
  <cols>
    <col min="1" max="1" width="6.1796875" style="61" customWidth="1"/>
    <col min="2" max="20" width="9.1796875" style="61"/>
    <col min="21" max="21" width="5.1796875" style="61" customWidth="1"/>
    <col min="22" max="22" width="5.453125" style="61" customWidth="1"/>
    <col min="23" max="27" width="9.1796875" style="61"/>
    <col min="28" max="28" width="14.54296875" style="61" customWidth="1"/>
    <col min="29" max="29" width="3.453125" style="61" customWidth="1"/>
    <col min="30" max="16384" width="9.1796875" style="61"/>
  </cols>
  <sheetData>
    <row r="1" spans="2:29" ht="15" thickBot="1" x14ac:dyDescent="0.4"/>
    <row r="2" spans="2:29" ht="15" thickBot="1" x14ac:dyDescent="0.4">
      <c r="B2" s="120" t="s">
        <v>90</v>
      </c>
      <c r="C2" s="121"/>
      <c r="D2" s="121"/>
      <c r="E2" s="121"/>
      <c r="F2" s="121"/>
      <c r="G2" s="121"/>
      <c r="H2" s="121"/>
      <c r="I2" s="121"/>
      <c r="J2" s="121"/>
      <c r="K2" s="121"/>
      <c r="L2" s="121"/>
      <c r="M2" s="121"/>
      <c r="N2" s="121"/>
      <c r="O2" s="121"/>
      <c r="P2" s="121"/>
      <c r="Q2" s="121"/>
      <c r="R2" s="121"/>
      <c r="S2" s="121"/>
      <c r="T2" s="122"/>
    </row>
    <row r="4" spans="2:29" x14ac:dyDescent="0.35">
      <c r="B4" s="62" t="s">
        <v>80</v>
      </c>
      <c r="W4" s="63" t="s">
        <v>81</v>
      </c>
    </row>
    <row r="5" spans="2:29" ht="15" customHeight="1" x14ac:dyDescent="0.35">
      <c r="B5" s="123" t="s">
        <v>102</v>
      </c>
      <c r="C5" s="123"/>
      <c r="D5" s="123"/>
      <c r="E5" s="123"/>
      <c r="F5" s="123"/>
      <c r="G5" s="123"/>
      <c r="H5" s="123"/>
      <c r="I5" s="123"/>
      <c r="J5" s="123"/>
      <c r="K5" s="123"/>
      <c r="L5" s="123"/>
      <c r="M5" s="123"/>
      <c r="N5" s="123"/>
      <c r="O5" s="123"/>
      <c r="P5" s="123"/>
      <c r="Q5" s="123"/>
      <c r="R5" s="123"/>
      <c r="S5" s="123"/>
      <c r="T5" s="123"/>
      <c r="U5" s="64"/>
      <c r="W5" s="117" t="s">
        <v>82</v>
      </c>
      <c r="X5" s="117"/>
      <c r="Y5" s="117"/>
      <c r="Z5" s="117"/>
      <c r="AA5" s="117"/>
      <c r="AB5" s="117"/>
    </row>
    <row r="6" spans="2:29" x14ac:dyDescent="0.35">
      <c r="B6" s="123"/>
      <c r="C6" s="123"/>
      <c r="D6" s="123"/>
      <c r="E6" s="123"/>
      <c r="F6" s="123"/>
      <c r="G6" s="123"/>
      <c r="H6" s="123"/>
      <c r="I6" s="123"/>
      <c r="J6" s="123"/>
      <c r="K6" s="123"/>
      <c r="L6" s="123"/>
      <c r="M6" s="123"/>
      <c r="N6" s="123"/>
      <c r="O6" s="123"/>
      <c r="P6" s="123"/>
      <c r="Q6" s="123"/>
      <c r="R6" s="123"/>
      <c r="S6" s="123"/>
      <c r="T6" s="123"/>
      <c r="U6" s="64"/>
      <c r="W6" s="117"/>
      <c r="X6" s="117"/>
      <c r="Y6" s="117"/>
      <c r="Z6" s="117"/>
      <c r="AA6" s="117"/>
      <c r="AB6" s="117"/>
    </row>
    <row r="7" spans="2:29" x14ac:dyDescent="0.35">
      <c r="B7" s="123"/>
      <c r="C7" s="123"/>
      <c r="D7" s="123"/>
      <c r="E7" s="123"/>
      <c r="F7" s="123"/>
      <c r="G7" s="123"/>
      <c r="H7" s="123"/>
      <c r="I7" s="123"/>
      <c r="J7" s="123"/>
      <c r="K7" s="123"/>
      <c r="L7" s="123"/>
      <c r="M7" s="123"/>
      <c r="N7" s="123"/>
      <c r="O7" s="123"/>
      <c r="P7" s="123"/>
      <c r="Q7" s="123"/>
      <c r="R7" s="123"/>
      <c r="S7" s="123"/>
      <c r="T7" s="123"/>
      <c r="U7" s="64"/>
      <c r="W7" s="117"/>
      <c r="X7" s="117"/>
      <c r="Y7" s="117"/>
      <c r="Z7" s="117"/>
      <c r="AA7" s="117"/>
      <c r="AB7" s="117"/>
    </row>
    <row r="8" spans="2:29" ht="53.15" customHeight="1" x14ac:dyDescent="0.35">
      <c r="B8" s="123"/>
      <c r="C8" s="123"/>
      <c r="D8" s="123"/>
      <c r="E8" s="123"/>
      <c r="F8" s="123"/>
      <c r="G8" s="123"/>
      <c r="H8" s="123"/>
      <c r="I8" s="123"/>
      <c r="J8" s="123"/>
      <c r="K8" s="123"/>
      <c r="L8" s="123"/>
      <c r="M8" s="123"/>
      <c r="N8" s="123"/>
      <c r="O8" s="123"/>
      <c r="P8" s="123"/>
      <c r="Q8" s="123"/>
      <c r="R8" s="123"/>
      <c r="S8" s="123"/>
      <c r="T8" s="123"/>
      <c r="U8" s="64"/>
      <c r="W8" s="117"/>
      <c r="X8" s="117"/>
      <c r="Y8" s="117"/>
      <c r="Z8" s="117"/>
      <c r="AA8" s="117"/>
      <c r="AB8" s="117"/>
    </row>
    <row r="9" spans="2:29" x14ac:dyDescent="0.35">
      <c r="W9" s="117"/>
      <c r="X9" s="117"/>
      <c r="Y9" s="117"/>
      <c r="Z9" s="117"/>
      <c r="AA9" s="117"/>
      <c r="AB9" s="117"/>
    </row>
    <row r="10" spans="2:29" ht="15" customHeight="1" x14ac:dyDescent="0.35">
      <c r="B10" s="117" t="s">
        <v>121</v>
      </c>
      <c r="C10" s="117"/>
      <c r="D10" s="117"/>
      <c r="E10" s="117"/>
      <c r="F10" s="117"/>
      <c r="G10" s="117"/>
      <c r="H10" s="117"/>
      <c r="I10" s="117"/>
      <c r="J10" s="117"/>
      <c r="K10" s="117"/>
      <c r="L10" s="117"/>
      <c r="M10" s="117"/>
      <c r="N10" s="117"/>
      <c r="O10" s="117"/>
      <c r="P10" s="117"/>
      <c r="Q10" s="117"/>
      <c r="R10" s="117"/>
      <c r="S10" s="117"/>
      <c r="T10" s="117"/>
      <c r="U10" s="65"/>
      <c r="W10" s="117"/>
      <c r="X10" s="117"/>
      <c r="Y10" s="117"/>
      <c r="Z10" s="117"/>
      <c r="AA10" s="117"/>
      <c r="AB10" s="117"/>
    </row>
    <row r="11" spans="2:29" x14ac:dyDescent="0.35">
      <c r="B11" s="117"/>
      <c r="C11" s="117"/>
      <c r="D11" s="117"/>
      <c r="E11" s="117"/>
      <c r="F11" s="117"/>
      <c r="G11" s="117"/>
      <c r="H11" s="117"/>
      <c r="I11" s="117"/>
      <c r="J11" s="117"/>
      <c r="K11" s="117"/>
      <c r="L11" s="117"/>
      <c r="M11" s="117"/>
      <c r="N11" s="117"/>
      <c r="O11" s="117"/>
      <c r="P11" s="117"/>
      <c r="Q11" s="117"/>
      <c r="R11" s="117"/>
      <c r="S11" s="117"/>
      <c r="T11" s="117"/>
      <c r="U11" s="65"/>
    </row>
    <row r="12" spans="2:29" x14ac:dyDescent="0.35">
      <c r="B12" s="117"/>
      <c r="C12" s="117"/>
      <c r="D12" s="117"/>
      <c r="E12" s="117"/>
      <c r="F12" s="117"/>
      <c r="G12" s="117"/>
      <c r="H12" s="117"/>
      <c r="I12" s="117"/>
      <c r="J12" s="117"/>
      <c r="K12" s="117"/>
      <c r="L12" s="117"/>
      <c r="M12" s="117"/>
      <c r="N12" s="117"/>
      <c r="O12" s="117"/>
      <c r="P12" s="117"/>
      <c r="Q12" s="117"/>
      <c r="R12" s="117"/>
      <c r="S12" s="117"/>
      <c r="T12" s="117"/>
      <c r="U12" s="65"/>
      <c r="W12" s="63" t="s">
        <v>83</v>
      </c>
      <c r="Y12" s="63" t="s">
        <v>84</v>
      </c>
    </row>
    <row r="13" spans="2:29" x14ac:dyDescent="0.35">
      <c r="B13" s="117"/>
      <c r="C13" s="117"/>
      <c r="D13" s="117"/>
      <c r="E13" s="117"/>
      <c r="F13" s="117"/>
      <c r="G13" s="117"/>
      <c r="H13" s="117"/>
      <c r="I13" s="117"/>
      <c r="J13" s="117"/>
      <c r="K13" s="117"/>
      <c r="L13" s="117"/>
      <c r="M13" s="117"/>
      <c r="N13" s="117"/>
      <c r="O13" s="117"/>
      <c r="P13" s="117"/>
      <c r="Q13" s="117"/>
      <c r="R13" s="117"/>
      <c r="S13" s="117"/>
      <c r="T13" s="117"/>
      <c r="U13" s="65"/>
    </row>
    <row r="14" spans="2:29" ht="15" customHeight="1" x14ac:dyDescent="0.35">
      <c r="B14" s="117"/>
      <c r="C14" s="117"/>
      <c r="D14" s="117"/>
      <c r="E14" s="117"/>
      <c r="F14" s="117"/>
      <c r="G14" s="117"/>
      <c r="H14" s="117"/>
      <c r="I14" s="117"/>
      <c r="J14" s="117"/>
      <c r="K14" s="117"/>
      <c r="L14" s="117"/>
      <c r="M14" s="117"/>
      <c r="N14" s="117"/>
      <c r="O14" s="117"/>
      <c r="P14" s="117"/>
      <c r="Q14" s="117"/>
      <c r="R14" s="117"/>
      <c r="S14" s="117"/>
      <c r="T14" s="117"/>
      <c r="W14" s="69"/>
      <c r="Y14" s="117" t="s">
        <v>93</v>
      </c>
      <c r="Z14" s="117"/>
      <c r="AA14" s="117"/>
      <c r="AB14" s="117"/>
      <c r="AC14" s="117"/>
    </row>
    <row r="15" spans="2:29" ht="12.75" customHeight="1" x14ac:dyDescent="0.35">
      <c r="B15" s="116" t="s">
        <v>97</v>
      </c>
      <c r="C15" s="116"/>
      <c r="D15" s="116"/>
      <c r="E15" s="116"/>
      <c r="F15" s="116"/>
      <c r="G15" s="116"/>
      <c r="H15" s="116"/>
      <c r="I15" s="116"/>
      <c r="J15" s="116"/>
      <c r="K15" s="116"/>
      <c r="L15" s="116"/>
      <c r="M15" s="116"/>
      <c r="N15" s="116"/>
      <c r="O15" s="116"/>
      <c r="P15" s="116"/>
      <c r="Q15" s="116"/>
      <c r="R15" s="116"/>
      <c r="S15" s="116"/>
      <c r="T15" s="116"/>
      <c r="U15" s="67"/>
      <c r="W15" s="70"/>
      <c r="Y15" s="117"/>
      <c r="Z15" s="117"/>
      <c r="AA15" s="117"/>
      <c r="AB15" s="117"/>
      <c r="AC15" s="117"/>
    </row>
    <row r="16" spans="2:29" x14ac:dyDescent="0.35">
      <c r="B16" s="116"/>
      <c r="C16" s="116"/>
      <c r="D16" s="116"/>
      <c r="E16" s="116"/>
      <c r="F16" s="116"/>
      <c r="G16" s="116"/>
      <c r="H16" s="116"/>
      <c r="I16" s="116"/>
      <c r="J16" s="116"/>
      <c r="K16" s="116"/>
      <c r="L16" s="116"/>
      <c r="M16" s="116"/>
      <c r="N16" s="116"/>
      <c r="O16" s="116"/>
      <c r="P16" s="116"/>
      <c r="Q16" s="116"/>
      <c r="R16" s="116"/>
      <c r="S16" s="116"/>
      <c r="T16" s="116"/>
      <c r="U16" s="67"/>
    </row>
    <row r="17" spans="2:28" ht="14.5" customHeight="1" x14ac:dyDescent="0.35">
      <c r="W17" s="76"/>
      <c r="Y17" s="117" t="s">
        <v>95</v>
      </c>
      <c r="Z17" s="117"/>
      <c r="AA17" s="117"/>
      <c r="AB17" s="117"/>
    </row>
    <row r="18" spans="2:28" x14ac:dyDescent="0.35">
      <c r="B18" s="62" t="s">
        <v>85</v>
      </c>
      <c r="E18" s="62" t="s">
        <v>86</v>
      </c>
      <c r="W18" s="75"/>
      <c r="Y18" s="117"/>
      <c r="Z18" s="117"/>
      <c r="AA18" s="117"/>
      <c r="AB18" s="117"/>
    </row>
    <row r="19" spans="2:28" ht="15" customHeight="1" x14ac:dyDescent="0.35">
      <c r="B19" s="61" t="s">
        <v>87</v>
      </c>
      <c r="E19" s="117" t="s">
        <v>88</v>
      </c>
      <c r="F19" s="117"/>
      <c r="G19" s="117"/>
      <c r="H19" s="117"/>
      <c r="I19" s="117"/>
      <c r="J19" s="117"/>
      <c r="K19" s="117"/>
      <c r="L19" s="117"/>
      <c r="M19" s="117"/>
      <c r="N19" s="117"/>
      <c r="O19" s="117"/>
      <c r="P19" s="117"/>
      <c r="Q19" s="117"/>
      <c r="R19" s="117"/>
      <c r="S19" s="117"/>
      <c r="T19" s="117"/>
      <c r="Y19" s="117"/>
      <c r="Z19" s="117"/>
      <c r="AA19" s="117"/>
      <c r="AB19" s="117"/>
    </row>
    <row r="20" spans="2:28" ht="14.5" customHeight="1" x14ac:dyDescent="0.35">
      <c r="E20" s="117"/>
      <c r="F20" s="117"/>
      <c r="G20" s="117"/>
      <c r="H20" s="117"/>
      <c r="I20" s="117"/>
      <c r="J20" s="117"/>
      <c r="K20" s="117"/>
      <c r="L20" s="117"/>
      <c r="M20" s="117"/>
      <c r="N20" s="117"/>
      <c r="O20" s="117"/>
      <c r="P20" s="117"/>
      <c r="Q20" s="117"/>
      <c r="R20" s="117"/>
      <c r="S20" s="117"/>
      <c r="T20" s="117"/>
      <c r="W20" s="77"/>
      <c r="Y20" s="117" t="s">
        <v>96</v>
      </c>
      <c r="Z20" s="117"/>
      <c r="AA20" s="117"/>
      <c r="AB20" s="117"/>
    </row>
    <row r="21" spans="2:28" x14ac:dyDescent="0.35">
      <c r="W21" s="78"/>
      <c r="Y21" s="117"/>
      <c r="Z21" s="117"/>
      <c r="AA21" s="117"/>
      <c r="AB21" s="117"/>
    </row>
    <row r="22" spans="2:28" ht="15" customHeight="1" x14ac:dyDescent="0.35">
      <c r="B22" s="61" t="s">
        <v>98</v>
      </c>
      <c r="E22" s="117" t="s">
        <v>99</v>
      </c>
      <c r="F22" s="117"/>
      <c r="G22" s="117"/>
      <c r="H22" s="117"/>
      <c r="I22" s="117"/>
      <c r="J22" s="117"/>
      <c r="K22" s="117"/>
      <c r="L22" s="117"/>
      <c r="M22" s="117"/>
      <c r="N22" s="117"/>
      <c r="O22" s="117"/>
      <c r="P22" s="117"/>
      <c r="Q22" s="117"/>
      <c r="R22" s="117"/>
      <c r="S22" s="117"/>
      <c r="T22" s="117"/>
      <c r="Y22" s="117"/>
      <c r="Z22" s="117"/>
      <c r="AA22" s="117"/>
      <c r="AB22" s="117"/>
    </row>
    <row r="23" spans="2:28" ht="14.5" customHeight="1" x14ac:dyDescent="0.35">
      <c r="E23" s="117"/>
      <c r="F23" s="117"/>
      <c r="G23" s="117"/>
      <c r="H23" s="117"/>
      <c r="I23" s="117"/>
      <c r="J23" s="117"/>
      <c r="K23" s="117"/>
      <c r="L23" s="117"/>
      <c r="M23" s="117"/>
      <c r="N23" s="117"/>
      <c r="O23" s="117"/>
      <c r="P23" s="117"/>
      <c r="Q23" s="117"/>
      <c r="R23" s="117"/>
      <c r="S23" s="117"/>
      <c r="T23" s="117"/>
      <c r="W23" s="66"/>
      <c r="Y23" s="117" t="s">
        <v>94</v>
      </c>
      <c r="Z23" s="117"/>
      <c r="AA23" s="117"/>
      <c r="AB23" s="117"/>
    </row>
    <row r="24" spans="2:28" x14ac:dyDescent="0.35">
      <c r="E24" s="117"/>
      <c r="F24" s="117"/>
      <c r="G24" s="117"/>
      <c r="H24" s="117"/>
      <c r="I24" s="117"/>
      <c r="J24" s="117"/>
      <c r="K24" s="117"/>
      <c r="L24" s="117"/>
      <c r="M24" s="117"/>
      <c r="N24" s="117"/>
      <c r="O24" s="117"/>
      <c r="P24" s="117"/>
      <c r="Q24" s="117"/>
      <c r="R24" s="117"/>
      <c r="S24" s="117"/>
      <c r="T24" s="117"/>
      <c r="W24" s="68"/>
      <c r="Y24" s="117"/>
      <c r="Z24" s="117"/>
      <c r="AA24" s="117"/>
      <c r="AB24" s="117"/>
    </row>
    <row r="25" spans="2:28" ht="15" customHeight="1" x14ac:dyDescent="0.35">
      <c r="B25" s="61" t="s">
        <v>89</v>
      </c>
      <c r="E25" s="117" t="s">
        <v>148</v>
      </c>
      <c r="F25" s="117"/>
      <c r="G25" s="117"/>
      <c r="H25" s="117"/>
      <c r="I25" s="117"/>
      <c r="J25" s="117"/>
      <c r="K25" s="117"/>
      <c r="L25" s="117"/>
      <c r="M25" s="117"/>
      <c r="N25" s="117"/>
      <c r="O25" s="117"/>
      <c r="P25" s="117"/>
      <c r="Q25" s="117"/>
      <c r="R25" s="117"/>
      <c r="S25" s="117"/>
      <c r="T25" s="117"/>
      <c r="Y25" s="71"/>
      <c r="Z25" s="71"/>
      <c r="AA25" s="71"/>
      <c r="AB25" s="71"/>
    </row>
    <row r="26" spans="2:28" x14ac:dyDescent="0.35">
      <c r="E26" s="117"/>
      <c r="F26" s="117"/>
      <c r="G26" s="117"/>
      <c r="H26" s="117"/>
      <c r="I26" s="117"/>
      <c r="J26" s="117"/>
      <c r="K26" s="117"/>
      <c r="L26" s="117"/>
      <c r="M26" s="117"/>
      <c r="N26" s="117"/>
      <c r="O26" s="117"/>
      <c r="P26" s="117"/>
      <c r="Q26" s="117"/>
      <c r="R26" s="117"/>
      <c r="S26" s="117"/>
      <c r="T26" s="117"/>
      <c r="Y26" s="71"/>
      <c r="Z26" s="71"/>
      <c r="AA26" s="71"/>
      <c r="AB26" s="71"/>
    </row>
    <row r="27" spans="2:28" x14ac:dyDescent="0.35">
      <c r="E27" s="117"/>
      <c r="F27" s="117"/>
      <c r="G27" s="117"/>
      <c r="H27" s="117"/>
      <c r="I27" s="117"/>
      <c r="J27" s="117"/>
      <c r="K27" s="117"/>
      <c r="L27" s="117"/>
      <c r="M27" s="117"/>
      <c r="N27" s="117"/>
      <c r="O27" s="117"/>
      <c r="P27" s="117"/>
      <c r="Q27" s="117"/>
      <c r="R27" s="117"/>
      <c r="S27" s="117"/>
      <c r="T27" s="117"/>
    </row>
    <row r="28" spans="2:28" x14ac:dyDescent="0.35">
      <c r="B28" s="62" t="s">
        <v>100</v>
      </c>
      <c r="E28" s="117"/>
      <c r="F28" s="117"/>
      <c r="G28" s="117"/>
      <c r="H28" s="117"/>
      <c r="I28" s="117"/>
      <c r="J28" s="117"/>
      <c r="K28" s="117"/>
      <c r="L28" s="117"/>
      <c r="M28" s="117"/>
      <c r="N28" s="117"/>
      <c r="O28" s="117"/>
      <c r="P28" s="117"/>
      <c r="Q28" s="117"/>
      <c r="R28" s="117"/>
      <c r="S28" s="117"/>
      <c r="T28" s="117"/>
      <c r="W28" s="63" t="s">
        <v>92</v>
      </c>
      <c r="X28" s="72"/>
      <c r="Y28" s="72"/>
    </row>
    <row r="29" spans="2:28" x14ac:dyDescent="0.35">
      <c r="E29" s="117"/>
      <c r="F29" s="117"/>
      <c r="G29" s="117"/>
      <c r="H29" s="117"/>
      <c r="I29" s="117"/>
      <c r="J29" s="117"/>
      <c r="K29" s="117"/>
      <c r="L29" s="117"/>
      <c r="M29" s="117"/>
      <c r="N29" s="117"/>
      <c r="O29" s="117"/>
      <c r="P29" s="117"/>
      <c r="Q29" s="117"/>
      <c r="R29" s="117"/>
      <c r="S29" s="117"/>
      <c r="T29" s="117"/>
      <c r="W29" s="117" t="s">
        <v>91</v>
      </c>
      <c r="X29" s="116"/>
      <c r="Y29" s="116"/>
      <c r="Z29" s="116"/>
      <c r="AA29" s="116"/>
      <c r="AB29" s="116"/>
    </row>
    <row r="30" spans="2:28" x14ac:dyDescent="0.35">
      <c r="E30" s="117"/>
      <c r="F30" s="117"/>
      <c r="G30" s="117"/>
      <c r="H30" s="117"/>
      <c r="I30" s="117"/>
      <c r="J30" s="117"/>
      <c r="K30" s="117"/>
      <c r="L30" s="117"/>
      <c r="M30" s="117"/>
      <c r="N30" s="117"/>
      <c r="O30" s="117"/>
      <c r="P30" s="117"/>
      <c r="Q30" s="117"/>
      <c r="R30" s="117"/>
      <c r="S30" s="117"/>
      <c r="T30" s="117"/>
      <c r="W30" s="116"/>
      <c r="X30" s="116"/>
      <c r="Y30" s="116"/>
      <c r="Z30" s="116"/>
      <c r="AA30" s="116"/>
      <c r="AB30" s="116"/>
    </row>
    <row r="31" spans="2:28" x14ac:dyDescent="0.35">
      <c r="E31" s="117"/>
      <c r="F31" s="117"/>
      <c r="G31" s="117"/>
      <c r="H31" s="117"/>
      <c r="I31" s="117"/>
      <c r="J31" s="117"/>
      <c r="K31" s="117"/>
      <c r="L31" s="117"/>
      <c r="M31" s="117"/>
      <c r="N31" s="117"/>
      <c r="O31" s="117"/>
      <c r="P31" s="117"/>
      <c r="Q31" s="117"/>
      <c r="R31" s="117"/>
      <c r="S31" s="117"/>
      <c r="T31" s="117"/>
      <c r="W31" s="116"/>
      <c r="X31" s="116"/>
      <c r="Y31" s="116"/>
      <c r="Z31" s="116"/>
      <c r="AA31" s="116"/>
      <c r="AB31" s="116"/>
    </row>
    <row r="32" spans="2:28" x14ac:dyDescent="0.35">
      <c r="E32" s="117"/>
      <c r="F32" s="117"/>
      <c r="G32" s="117"/>
      <c r="H32" s="117"/>
      <c r="I32" s="117"/>
      <c r="J32" s="117"/>
      <c r="K32" s="117"/>
      <c r="L32" s="117"/>
      <c r="M32" s="117"/>
      <c r="N32" s="117"/>
      <c r="O32" s="117"/>
      <c r="P32" s="117"/>
      <c r="Q32" s="117"/>
      <c r="R32" s="117"/>
      <c r="S32" s="117"/>
      <c r="T32" s="117"/>
      <c r="W32" s="116"/>
      <c r="X32" s="116"/>
      <c r="Y32" s="116"/>
      <c r="Z32" s="116"/>
      <c r="AA32" s="116"/>
      <c r="AB32" s="116"/>
    </row>
    <row r="33" spans="2:28" x14ac:dyDescent="0.35">
      <c r="E33" s="117"/>
      <c r="F33" s="117"/>
      <c r="G33" s="117"/>
      <c r="H33" s="117"/>
      <c r="I33" s="117"/>
      <c r="J33" s="117"/>
      <c r="K33" s="117"/>
      <c r="L33" s="117"/>
      <c r="M33" s="117"/>
      <c r="N33" s="117"/>
      <c r="O33" s="117"/>
      <c r="P33" s="117"/>
      <c r="Q33" s="117"/>
      <c r="R33" s="117"/>
      <c r="S33" s="117"/>
      <c r="T33" s="117"/>
      <c r="W33" s="116"/>
      <c r="X33" s="116"/>
      <c r="Y33" s="116"/>
      <c r="Z33" s="116"/>
      <c r="AA33" s="116"/>
      <c r="AB33" s="116"/>
    </row>
    <row r="34" spans="2:28" x14ac:dyDescent="0.35">
      <c r="E34" s="117"/>
      <c r="F34" s="117"/>
      <c r="G34" s="117"/>
      <c r="H34" s="117"/>
      <c r="I34" s="117"/>
      <c r="J34" s="117"/>
      <c r="K34" s="117"/>
      <c r="L34" s="117"/>
      <c r="M34" s="117"/>
      <c r="N34" s="117"/>
      <c r="O34" s="117"/>
      <c r="P34" s="117"/>
      <c r="Q34" s="117"/>
      <c r="R34" s="117"/>
      <c r="S34" s="117"/>
      <c r="T34" s="117"/>
      <c r="W34" s="116"/>
      <c r="X34" s="116"/>
      <c r="Y34" s="116"/>
      <c r="Z34" s="116"/>
      <c r="AA34" s="116"/>
      <c r="AB34" s="116"/>
    </row>
    <row r="35" spans="2:28" x14ac:dyDescent="0.35">
      <c r="E35" s="117"/>
      <c r="F35" s="117"/>
      <c r="G35" s="117"/>
      <c r="H35" s="117"/>
      <c r="I35" s="117"/>
      <c r="J35" s="117"/>
      <c r="K35" s="117"/>
      <c r="L35" s="117"/>
      <c r="M35" s="117"/>
      <c r="N35" s="117"/>
      <c r="O35" s="117"/>
      <c r="P35" s="117"/>
      <c r="Q35" s="117"/>
      <c r="R35" s="117"/>
      <c r="S35" s="117"/>
      <c r="T35" s="117"/>
      <c r="W35" s="116"/>
      <c r="X35" s="116"/>
      <c r="Y35" s="116"/>
      <c r="Z35" s="116"/>
      <c r="AA35" s="116"/>
      <c r="AB35" s="116"/>
    </row>
    <row r="36" spans="2:28" x14ac:dyDescent="0.35">
      <c r="E36" s="117"/>
      <c r="F36" s="117"/>
      <c r="G36" s="117"/>
      <c r="H36" s="117"/>
      <c r="I36" s="117"/>
      <c r="J36" s="117"/>
      <c r="K36" s="117"/>
      <c r="L36" s="117"/>
      <c r="M36" s="117"/>
      <c r="N36" s="117"/>
      <c r="O36" s="117"/>
      <c r="P36" s="117"/>
      <c r="Q36" s="117"/>
      <c r="R36" s="117"/>
      <c r="S36" s="117"/>
      <c r="T36" s="117"/>
      <c r="W36" s="116"/>
      <c r="X36" s="116"/>
      <c r="Y36" s="116"/>
      <c r="Z36" s="116"/>
      <c r="AA36" s="116"/>
      <c r="AB36" s="116"/>
    </row>
    <row r="37" spans="2:28" x14ac:dyDescent="0.35">
      <c r="E37" s="117"/>
      <c r="F37" s="117"/>
      <c r="G37" s="117"/>
      <c r="H37" s="117"/>
      <c r="I37" s="117"/>
      <c r="J37" s="117"/>
      <c r="K37" s="117"/>
      <c r="L37" s="117"/>
      <c r="M37" s="117"/>
      <c r="N37" s="117"/>
      <c r="O37" s="117"/>
      <c r="P37" s="117"/>
      <c r="Q37" s="117"/>
      <c r="R37" s="117"/>
      <c r="S37" s="117"/>
      <c r="T37" s="117"/>
      <c r="W37" s="116"/>
      <c r="X37" s="116"/>
      <c r="Y37" s="116"/>
      <c r="Z37" s="116"/>
      <c r="AA37" s="116"/>
      <c r="AB37" s="116"/>
    </row>
    <row r="38" spans="2:28" x14ac:dyDescent="0.35">
      <c r="E38" s="117"/>
      <c r="F38" s="117"/>
      <c r="G38" s="117"/>
      <c r="H38" s="117"/>
      <c r="I38" s="117"/>
      <c r="J38" s="117"/>
      <c r="K38" s="117"/>
      <c r="L38" s="117"/>
      <c r="M38" s="117"/>
      <c r="N38" s="117"/>
      <c r="O38" s="117"/>
      <c r="P38" s="117"/>
      <c r="Q38" s="117"/>
      <c r="R38" s="117"/>
      <c r="S38" s="117"/>
      <c r="T38" s="117"/>
      <c r="W38" s="116"/>
      <c r="X38" s="116"/>
      <c r="Y38" s="116"/>
      <c r="Z38" s="116"/>
      <c r="AA38" s="116"/>
      <c r="AB38" s="116"/>
    </row>
    <row r="39" spans="2:28" x14ac:dyDescent="0.35">
      <c r="E39" s="117"/>
      <c r="F39" s="117"/>
      <c r="G39" s="117"/>
      <c r="H39" s="117"/>
      <c r="I39" s="117"/>
      <c r="J39" s="117"/>
      <c r="K39" s="117"/>
      <c r="L39" s="117"/>
      <c r="M39" s="117"/>
      <c r="N39" s="117"/>
      <c r="O39" s="117"/>
      <c r="P39" s="117"/>
      <c r="Q39" s="117"/>
      <c r="R39" s="117"/>
      <c r="S39" s="117"/>
      <c r="T39" s="117"/>
      <c r="W39" s="116"/>
      <c r="X39" s="116"/>
      <c r="Y39" s="116"/>
      <c r="Z39" s="116"/>
      <c r="AA39" s="116"/>
      <c r="AB39" s="116"/>
    </row>
    <row r="40" spans="2:28" x14ac:dyDescent="0.35">
      <c r="E40" s="117"/>
      <c r="F40" s="117"/>
      <c r="G40" s="117"/>
      <c r="H40" s="117"/>
      <c r="I40" s="117"/>
      <c r="J40" s="117"/>
      <c r="K40" s="117"/>
      <c r="L40" s="117"/>
      <c r="M40" s="117"/>
      <c r="N40" s="117"/>
      <c r="O40" s="117"/>
      <c r="P40" s="117"/>
      <c r="Q40" s="117"/>
      <c r="R40" s="117"/>
      <c r="S40" s="117"/>
      <c r="T40" s="117"/>
      <c r="W40" s="116"/>
      <c r="X40" s="116"/>
      <c r="Y40" s="116"/>
      <c r="Z40" s="116"/>
      <c r="AA40" s="116"/>
      <c r="AB40" s="116"/>
    </row>
    <row r="41" spans="2:28" x14ac:dyDescent="0.35">
      <c r="E41" s="117"/>
      <c r="F41" s="117"/>
      <c r="G41" s="117"/>
      <c r="H41" s="117"/>
      <c r="I41" s="117"/>
      <c r="J41" s="117"/>
      <c r="K41" s="117"/>
      <c r="L41" s="117"/>
      <c r="M41" s="117"/>
      <c r="N41" s="117"/>
      <c r="O41" s="117"/>
      <c r="P41" s="117"/>
      <c r="Q41" s="117"/>
      <c r="R41" s="117"/>
      <c r="S41" s="117"/>
      <c r="T41" s="117"/>
      <c r="W41" s="116"/>
      <c r="X41" s="116"/>
      <c r="Y41" s="116"/>
      <c r="Z41" s="116"/>
      <c r="AA41" s="116"/>
      <c r="AB41" s="116"/>
    </row>
    <row r="42" spans="2:28" x14ac:dyDescent="0.35">
      <c r="E42" s="117"/>
      <c r="F42" s="117"/>
      <c r="G42" s="117"/>
      <c r="H42" s="117"/>
      <c r="I42" s="117"/>
      <c r="J42" s="117"/>
      <c r="K42" s="117"/>
      <c r="L42" s="117"/>
      <c r="M42" s="117"/>
      <c r="N42" s="117"/>
      <c r="O42" s="117"/>
      <c r="P42" s="117"/>
      <c r="Q42" s="117"/>
      <c r="R42" s="117"/>
      <c r="S42" s="117"/>
      <c r="T42" s="117"/>
      <c r="W42" s="116"/>
      <c r="X42" s="116"/>
      <c r="Y42" s="116"/>
      <c r="Z42" s="116"/>
      <c r="AA42" s="116"/>
      <c r="AB42" s="116"/>
    </row>
    <row r="43" spans="2:28" x14ac:dyDescent="0.35">
      <c r="E43" s="117"/>
      <c r="F43" s="117"/>
      <c r="G43" s="117"/>
      <c r="H43" s="117"/>
      <c r="I43" s="117"/>
      <c r="J43" s="117"/>
      <c r="K43" s="117"/>
      <c r="L43" s="117"/>
      <c r="M43" s="117"/>
      <c r="N43" s="117"/>
      <c r="O43" s="117"/>
      <c r="P43" s="117"/>
      <c r="Q43" s="117"/>
      <c r="R43" s="117"/>
      <c r="S43" s="117"/>
      <c r="T43" s="117"/>
      <c r="W43" s="116"/>
      <c r="X43" s="116"/>
      <c r="Y43" s="116"/>
      <c r="Z43" s="116"/>
      <c r="AA43" s="116"/>
      <c r="AB43" s="116"/>
    </row>
    <row r="44" spans="2:28" ht="140.5" customHeight="1" x14ac:dyDescent="0.35">
      <c r="E44" s="117"/>
      <c r="F44" s="117"/>
      <c r="G44" s="117"/>
      <c r="H44" s="117"/>
      <c r="I44" s="117"/>
      <c r="J44" s="117"/>
      <c r="K44" s="117"/>
      <c r="L44" s="117"/>
      <c r="M44" s="117"/>
      <c r="N44" s="117"/>
      <c r="O44" s="117"/>
      <c r="P44" s="117"/>
      <c r="Q44" s="117"/>
      <c r="R44" s="117"/>
      <c r="S44" s="117"/>
      <c r="T44" s="117"/>
      <c r="W44" s="116"/>
      <c r="X44" s="116"/>
      <c r="Y44" s="116"/>
      <c r="Z44" s="116"/>
      <c r="AA44" s="116"/>
      <c r="AB44" s="116"/>
    </row>
    <row r="45" spans="2:28" ht="39.65" customHeight="1" x14ac:dyDescent="0.35">
      <c r="B45" s="118" t="s">
        <v>101</v>
      </c>
      <c r="C45" s="119"/>
      <c r="D45" s="119"/>
      <c r="E45" s="119"/>
      <c r="F45" s="119"/>
      <c r="G45" s="119"/>
      <c r="H45" s="119"/>
      <c r="I45" s="119"/>
      <c r="J45" s="119"/>
      <c r="K45" s="119"/>
      <c r="L45" s="119"/>
      <c r="M45" s="119"/>
      <c r="N45" s="119"/>
      <c r="O45" s="119"/>
      <c r="P45" s="119"/>
      <c r="Q45" s="119"/>
      <c r="R45" s="119"/>
      <c r="S45" s="119"/>
      <c r="T45" s="119"/>
      <c r="W45" s="116"/>
      <c r="X45" s="116"/>
      <c r="Y45" s="116"/>
      <c r="Z45" s="116"/>
      <c r="AA45" s="116"/>
      <c r="AB45" s="116"/>
    </row>
    <row r="46" spans="2:28" ht="4.5" customHeight="1" x14ac:dyDescent="0.35">
      <c r="B46" s="119"/>
      <c r="C46" s="119"/>
      <c r="D46" s="119"/>
      <c r="E46" s="119"/>
      <c r="F46" s="119"/>
      <c r="G46" s="119"/>
      <c r="H46" s="119"/>
      <c r="I46" s="119"/>
      <c r="J46" s="119"/>
      <c r="K46" s="119"/>
      <c r="L46" s="119"/>
      <c r="M46" s="119"/>
      <c r="N46" s="119"/>
      <c r="O46" s="119"/>
      <c r="P46" s="119"/>
      <c r="Q46" s="119"/>
      <c r="R46" s="119"/>
      <c r="S46" s="119"/>
      <c r="T46" s="119"/>
      <c r="W46" s="116"/>
      <c r="X46" s="116"/>
      <c r="Y46" s="116"/>
      <c r="Z46" s="116"/>
      <c r="AA46" s="116"/>
      <c r="AB46" s="116"/>
    </row>
    <row r="47" spans="2:28" ht="1.5" customHeight="1" x14ac:dyDescent="0.35">
      <c r="B47" s="119"/>
      <c r="C47" s="119"/>
      <c r="D47" s="119"/>
      <c r="E47" s="119"/>
      <c r="F47" s="119"/>
      <c r="G47" s="119"/>
      <c r="H47" s="119"/>
      <c r="I47" s="119"/>
      <c r="J47" s="119"/>
      <c r="K47" s="119"/>
      <c r="L47" s="119"/>
      <c r="M47" s="119"/>
      <c r="N47" s="119"/>
      <c r="O47" s="119"/>
      <c r="P47" s="119"/>
      <c r="Q47" s="119"/>
      <c r="R47" s="119"/>
      <c r="S47" s="119"/>
      <c r="T47" s="119"/>
      <c r="W47" s="116"/>
      <c r="X47" s="116"/>
      <c r="Y47" s="116"/>
      <c r="Z47" s="116"/>
      <c r="AA47" s="116"/>
      <c r="AB47" s="116"/>
    </row>
    <row r="48" spans="2:28" ht="12" hidden="1" customHeight="1" x14ac:dyDescent="0.35">
      <c r="B48" s="118"/>
      <c r="C48" s="119"/>
      <c r="D48" s="119"/>
      <c r="E48" s="119"/>
      <c r="F48" s="119"/>
      <c r="G48" s="119"/>
      <c r="H48" s="119"/>
      <c r="I48" s="119"/>
      <c r="J48" s="119"/>
      <c r="K48" s="119"/>
      <c r="L48" s="119"/>
      <c r="M48" s="119"/>
      <c r="N48" s="119"/>
      <c r="O48" s="119"/>
      <c r="P48" s="119"/>
      <c r="Q48" s="119"/>
      <c r="R48" s="119"/>
      <c r="S48" s="119"/>
      <c r="T48" s="119"/>
      <c r="W48" s="116"/>
      <c r="X48" s="116"/>
      <c r="Y48" s="116"/>
      <c r="Z48" s="116"/>
      <c r="AA48" s="116"/>
      <c r="AB48" s="116"/>
    </row>
    <row r="49" spans="2:28" ht="6" hidden="1" customHeight="1" x14ac:dyDescent="0.35">
      <c r="B49" s="119"/>
      <c r="C49" s="119"/>
      <c r="D49" s="119"/>
      <c r="E49" s="119"/>
      <c r="F49" s="119"/>
      <c r="G49" s="119"/>
      <c r="H49" s="119"/>
      <c r="I49" s="119"/>
      <c r="J49" s="119"/>
      <c r="K49" s="119"/>
      <c r="L49" s="119"/>
      <c r="M49" s="119"/>
      <c r="N49" s="119"/>
      <c r="O49" s="119"/>
      <c r="P49" s="119"/>
      <c r="Q49" s="119"/>
      <c r="R49" s="119"/>
      <c r="S49" s="119"/>
      <c r="T49" s="119"/>
      <c r="W49" s="116"/>
      <c r="X49" s="116"/>
      <c r="Y49" s="116"/>
      <c r="Z49" s="116"/>
      <c r="AA49" s="116"/>
      <c r="AB49" s="116"/>
    </row>
    <row r="50" spans="2:28" ht="4.5" hidden="1" customHeight="1" x14ac:dyDescent="0.35">
      <c r="B50" s="119"/>
      <c r="C50" s="119"/>
      <c r="D50" s="119"/>
      <c r="E50" s="119"/>
      <c r="F50" s="119"/>
      <c r="G50" s="119"/>
      <c r="H50" s="119"/>
      <c r="I50" s="119"/>
      <c r="J50" s="119"/>
      <c r="K50" s="119"/>
      <c r="L50" s="119"/>
      <c r="M50" s="119"/>
      <c r="N50" s="119"/>
      <c r="O50" s="119"/>
      <c r="P50" s="119"/>
      <c r="Q50" s="119"/>
      <c r="R50" s="119"/>
      <c r="S50" s="119"/>
      <c r="T50" s="119"/>
      <c r="W50" s="116"/>
      <c r="X50" s="116"/>
      <c r="Y50" s="116"/>
      <c r="Z50" s="116"/>
      <c r="AA50" s="116"/>
      <c r="AB50" s="116"/>
    </row>
    <row r="51" spans="2:28" x14ac:dyDescent="0.35">
      <c r="E51" s="116"/>
      <c r="F51" s="116"/>
      <c r="G51" s="116"/>
      <c r="H51" s="116"/>
      <c r="I51" s="116"/>
      <c r="J51" s="116"/>
      <c r="K51" s="116"/>
      <c r="L51" s="116"/>
      <c r="M51" s="116"/>
      <c r="N51" s="116"/>
      <c r="O51" s="116"/>
      <c r="P51" s="116"/>
      <c r="Q51" s="116"/>
      <c r="R51" s="116"/>
      <c r="S51" s="116"/>
      <c r="T51" s="116"/>
      <c r="W51" s="117" t="s">
        <v>147</v>
      </c>
      <c r="X51" s="116"/>
      <c r="Y51" s="116"/>
      <c r="Z51" s="116"/>
      <c r="AA51" s="116"/>
      <c r="AB51" s="116"/>
    </row>
    <row r="52" spans="2:28" x14ac:dyDescent="0.35">
      <c r="E52" s="116"/>
      <c r="F52" s="116"/>
      <c r="G52" s="116"/>
      <c r="H52" s="116"/>
      <c r="I52" s="116"/>
      <c r="J52" s="116"/>
      <c r="K52" s="116"/>
      <c r="L52" s="116"/>
      <c r="M52" s="116"/>
      <c r="N52" s="116"/>
      <c r="O52" s="116"/>
      <c r="P52" s="116"/>
      <c r="Q52" s="116"/>
      <c r="R52" s="116"/>
      <c r="S52" s="116"/>
      <c r="T52" s="116"/>
      <c r="W52" s="116"/>
      <c r="X52" s="116"/>
      <c r="Y52" s="116"/>
      <c r="Z52" s="116"/>
      <c r="AA52" s="116"/>
      <c r="AB52" s="116"/>
    </row>
    <row r="53" spans="2:28" x14ac:dyDescent="0.35">
      <c r="W53" s="116"/>
      <c r="X53" s="116"/>
      <c r="Y53" s="116"/>
      <c r="Z53" s="116"/>
      <c r="AA53" s="116"/>
      <c r="AB53" s="116"/>
    </row>
    <row r="54" spans="2:28" x14ac:dyDescent="0.35">
      <c r="E54" s="116"/>
      <c r="F54" s="116"/>
      <c r="G54" s="116"/>
      <c r="H54" s="116"/>
      <c r="I54" s="116"/>
      <c r="J54" s="116"/>
      <c r="K54" s="116"/>
      <c r="L54" s="116"/>
      <c r="M54" s="116"/>
      <c r="N54" s="116"/>
      <c r="O54" s="116"/>
      <c r="P54" s="116"/>
      <c r="Q54" s="116"/>
      <c r="R54" s="116"/>
      <c r="S54" s="116"/>
      <c r="T54" s="116"/>
      <c r="W54" s="116"/>
      <c r="X54" s="116"/>
      <c r="Y54" s="116"/>
      <c r="Z54" s="116"/>
      <c r="AA54" s="116"/>
      <c r="AB54" s="116"/>
    </row>
    <row r="55" spans="2:28" x14ac:dyDescent="0.35">
      <c r="E55" s="116"/>
      <c r="F55" s="116"/>
      <c r="G55" s="116"/>
      <c r="H55" s="116"/>
      <c r="I55" s="116"/>
      <c r="J55" s="116"/>
      <c r="K55" s="116"/>
      <c r="L55" s="116"/>
      <c r="M55" s="116"/>
      <c r="N55" s="116"/>
      <c r="O55" s="116"/>
      <c r="P55" s="116"/>
      <c r="Q55" s="116"/>
      <c r="R55" s="116"/>
      <c r="S55" s="116"/>
      <c r="T55" s="116"/>
      <c r="W55" s="116"/>
      <c r="X55" s="116"/>
      <c r="Y55" s="116"/>
      <c r="Z55" s="116"/>
      <c r="AA55" s="116"/>
      <c r="AB55" s="116"/>
    </row>
    <row r="56" spans="2:28" x14ac:dyDescent="0.35">
      <c r="W56" s="116"/>
      <c r="X56" s="116"/>
      <c r="Y56" s="116"/>
      <c r="Z56" s="116"/>
      <c r="AA56" s="116"/>
      <c r="AB56" s="116"/>
    </row>
    <row r="57" spans="2:28" x14ac:dyDescent="0.35">
      <c r="E57" s="116"/>
      <c r="F57" s="116"/>
      <c r="G57" s="116"/>
      <c r="H57" s="116"/>
      <c r="I57" s="116"/>
      <c r="J57" s="116"/>
      <c r="K57" s="116"/>
      <c r="L57" s="116"/>
      <c r="M57" s="116"/>
      <c r="N57" s="116"/>
      <c r="O57" s="116"/>
      <c r="P57" s="116"/>
      <c r="Q57" s="116"/>
      <c r="R57" s="116"/>
      <c r="S57" s="116"/>
      <c r="T57" s="116"/>
      <c r="W57" s="116"/>
      <c r="X57" s="116"/>
      <c r="Y57" s="116"/>
      <c r="Z57" s="116"/>
      <c r="AA57" s="116"/>
      <c r="AB57" s="116"/>
    </row>
    <row r="58" spans="2:28" x14ac:dyDescent="0.35">
      <c r="E58" s="116"/>
      <c r="F58" s="116"/>
      <c r="G58" s="116"/>
      <c r="H58" s="116"/>
      <c r="I58" s="116"/>
      <c r="J58" s="116"/>
      <c r="K58" s="116"/>
      <c r="L58" s="116"/>
      <c r="M58" s="116"/>
      <c r="N58" s="116"/>
      <c r="O58" s="116"/>
      <c r="P58" s="116"/>
      <c r="Q58" s="116"/>
      <c r="R58" s="116"/>
      <c r="S58" s="116"/>
      <c r="T58" s="116"/>
      <c r="W58" s="116"/>
      <c r="X58" s="116"/>
      <c r="Y58" s="116"/>
      <c r="Z58" s="116"/>
      <c r="AA58" s="116"/>
      <c r="AB58" s="116"/>
    </row>
    <row r="59" spans="2:28" x14ac:dyDescent="0.35">
      <c r="W59" s="116"/>
      <c r="X59" s="116"/>
      <c r="Y59" s="116"/>
      <c r="Z59" s="116"/>
      <c r="AA59" s="116"/>
      <c r="AB59" s="116"/>
    </row>
    <row r="60" spans="2:28" x14ac:dyDescent="0.35">
      <c r="E60" s="116"/>
      <c r="F60" s="116"/>
      <c r="G60" s="116"/>
      <c r="H60" s="116"/>
      <c r="I60" s="116"/>
      <c r="J60" s="116"/>
      <c r="K60" s="116"/>
      <c r="L60" s="116"/>
      <c r="M60" s="116"/>
      <c r="N60" s="116"/>
      <c r="O60" s="116"/>
      <c r="P60" s="116"/>
      <c r="Q60" s="116"/>
      <c r="R60" s="116"/>
      <c r="S60" s="116"/>
      <c r="T60" s="116"/>
      <c r="W60" s="116"/>
      <c r="X60" s="116"/>
      <c r="Y60" s="116"/>
      <c r="Z60" s="116"/>
      <c r="AA60" s="116"/>
      <c r="AB60" s="116"/>
    </row>
    <row r="61" spans="2:28" x14ac:dyDescent="0.35">
      <c r="E61" s="116"/>
      <c r="F61" s="116"/>
      <c r="G61" s="116"/>
      <c r="H61" s="116"/>
      <c r="I61" s="116"/>
      <c r="J61" s="116"/>
      <c r="K61" s="116"/>
      <c r="L61" s="116"/>
      <c r="M61" s="116"/>
      <c r="N61" s="116"/>
      <c r="O61" s="116"/>
      <c r="P61" s="116"/>
      <c r="Q61" s="116"/>
      <c r="R61" s="116"/>
      <c r="S61" s="116"/>
      <c r="T61" s="116"/>
      <c r="W61" s="116"/>
      <c r="X61" s="116"/>
      <c r="Y61" s="116"/>
      <c r="Z61" s="116"/>
      <c r="AA61" s="116"/>
      <c r="AB61" s="116"/>
    </row>
    <row r="62" spans="2:28" x14ac:dyDescent="0.35">
      <c r="W62" s="116"/>
      <c r="X62" s="116"/>
      <c r="Y62" s="116"/>
      <c r="Z62" s="116"/>
      <c r="AA62" s="116"/>
      <c r="AB62" s="116"/>
    </row>
    <row r="63" spans="2:28" x14ac:dyDescent="0.35">
      <c r="E63" s="116"/>
      <c r="F63" s="116"/>
      <c r="G63" s="116"/>
      <c r="H63" s="116"/>
      <c r="I63" s="116"/>
      <c r="J63" s="116"/>
      <c r="K63" s="116"/>
      <c r="L63" s="116"/>
      <c r="M63" s="116"/>
      <c r="N63" s="116"/>
      <c r="O63" s="116"/>
      <c r="P63" s="116"/>
      <c r="Q63" s="116"/>
      <c r="R63" s="116"/>
      <c r="S63" s="116"/>
      <c r="T63" s="116"/>
      <c r="W63" s="116"/>
      <c r="X63" s="116"/>
      <c r="Y63" s="116"/>
      <c r="Z63" s="116"/>
      <c r="AA63" s="116"/>
      <c r="AB63" s="116"/>
    </row>
    <row r="64" spans="2:28" x14ac:dyDescent="0.35">
      <c r="E64" s="116"/>
      <c r="F64" s="116"/>
      <c r="G64" s="116"/>
      <c r="H64" s="116"/>
      <c r="I64" s="116"/>
      <c r="J64" s="116"/>
      <c r="K64" s="116"/>
      <c r="L64" s="116"/>
      <c r="M64" s="116"/>
      <c r="N64" s="116"/>
      <c r="O64" s="116"/>
      <c r="P64" s="116"/>
      <c r="Q64" s="116"/>
      <c r="R64" s="116"/>
      <c r="S64" s="116"/>
      <c r="T64" s="116"/>
      <c r="W64" s="116"/>
      <c r="X64" s="116"/>
      <c r="Y64" s="116"/>
      <c r="Z64" s="116"/>
      <c r="AA64" s="116"/>
      <c r="AB64" s="116"/>
    </row>
    <row r="65" spans="5:28" x14ac:dyDescent="0.35">
      <c r="W65" s="116"/>
      <c r="X65" s="116"/>
      <c r="Y65" s="116"/>
      <c r="Z65" s="116"/>
      <c r="AA65" s="116"/>
      <c r="AB65" s="116"/>
    </row>
    <row r="66" spans="5:28" x14ac:dyDescent="0.35">
      <c r="E66" s="116"/>
      <c r="F66" s="116"/>
      <c r="G66" s="116"/>
      <c r="H66" s="116"/>
      <c r="I66" s="116"/>
      <c r="J66" s="116"/>
      <c r="K66" s="116"/>
      <c r="L66" s="116"/>
      <c r="M66" s="116"/>
      <c r="N66" s="116"/>
      <c r="O66" s="116"/>
      <c r="P66" s="116"/>
      <c r="Q66" s="116"/>
      <c r="R66" s="116"/>
      <c r="S66" s="116"/>
      <c r="T66" s="116"/>
      <c r="W66" s="116"/>
      <c r="X66" s="116"/>
      <c r="Y66" s="116"/>
      <c r="Z66" s="116"/>
      <c r="AA66" s="116"/>
      <c r="AB66" s="116"/>
    </row>
    <row r="67" spans="5:28" x14ac:dyDescent="0.35">
      <c r="E67" s="116"/>
      <c r="F67" s="116"/>
      <c r="G67" s="116"/>
      <c r="H67" s="116"/>
      <c r="I67" s="116"/>
      <c r="J67" s="116"/>
      <c r="K67" s="116"/>
      <c r="L67" s="116"/>
      <c r="M67" s="116"/>
      <c r="N67" s="116"/>
      <c r="O67" s="116"/>
      <c r="P67" s="116"/>
      <c r="Q67" s="116"/>
      <c r="R67" s="116"/>
      <c r="S67" s="116"/>
      <c r="T67" s="116"/>
      <c r="W67" s="116"/>
      <c r="X67" s="116"/>
      <c r="Y67" s="116"/>
      <c r="Z67" s="116"/>
      <c r="AA67" s="116"/>
      <c r="AB67" s="116"/>
    </row>
    <row r="68" spans="5:28" x14ac:dyDescent="0.35">
      <c r="W68" s="116"/>
      <c r="X68" s="116"/>
      <c r="Y68" s="116"/>
      <c r="Z68" s="116"/>
      <c r="AA68" s="116"/>
      <c r="AB68" s="116"/>
    </row>
    <row r="69" spans="5:28" x14ac:dyDescent="0.35">
      <c r="E69" s="116"/>
      <c r="F69" s="116"/>
      <c r="G69" s="116"/>
      <c r="H69" s="116"/>
      <c r="I69" s="116"/>
      <c r="J69" s="116"/>
      <c r="K69" s="116"/>
      <c r="L69" s="116"/>
      <c r="M69" s="116"/>
      <c r="N69" s="116"/>
      <c r="O69" s="116"/>
      <c r="P69" s="116"/>
      <c r="Q69" s="116"/>
      <c r="R69" s="116"/>
      <c r="S69" s="116"/>
      <c r="T69" s="116"/>
      <c r="W69" s="116"/>
      <c r="X69" s="116"/>
      <c r="Y69" s="116"/>
      <c r="Z69" s="116"/>
      <c r="AA69" s="116"/>
      <c r="AB69" s="116"/>
    </row>
    <row r="70" spans="5:28" x14ac:dyDescent="0.35">
      <c r="E70" s="116"/>
      <c r="F70" s="116"/>
      <c r="G70" s="116"/>
      <c r="H70" s="116"/>
      <c r="I70" s="116"/>
      <c r="J70" s="116"/>
      <c r="K70" s="116"/>
      <c r="L70" s="116"/>
      <c r="M70" s="116"/>
      <c r="N70" s="116"/>
      <c r="O70" s="116"/>
      <c r="P70" s="116"/>
      <c r="Q70" s="116"/>
      <c r="R70" s="116"/>
      <c r="S70" s="116"/>
      <c r="T70" s="116"/>
      <c r="W70" s="116"/>
      <c r="X70" s="116"/>
      <c r="Y70" s="116"/>
      <c r="Z70" s="116"/>
      <c r="AA70" s="116"/>
      <c r="AB70" s="116"/>
    </row>
    <row r="71" spans="5:28" x14ac:dyDescent="0.35">
      <c r="W71" s="116"/>
      <c r="X71" s="116"/>
      <c r="Y71" s="116"/>
      <c r="Z71" s="116"/>
      <c r="AA71" s="116"/>
      <c r="AB71" s="116"/>
    </row>
    <row r="72" spans="5:28" x14ac:dyDescent="0.35">
      <c r="E72" s="116"/>
      <c r="F72" s="116"/>
      <c r="G72" s="116"/>
      <c r="H72" s="116"/>
      <c r="I72" s="116"/>
      <c r="J72" s="116"/>
      <c r="K72" s="116"/>
      <c r="L72" s="116"/>
      <c r="M72" s="116"/>
      <c r="N72" s="116"/>
      <c r="O72" s="116"/>
      <c r="P72" s="116"/>
      <c r="Q72" s="116"/>
      <c r="R72" s="116"/>
      <c r="S72" s="116"/>
      <c r="T72" s="116"/>
      <c r="W72" s="116"/>
      <c r="X72" s="116"/>
      <c r="Y72" s="116"/>
      <c r="Z72" s="116"/>
      <c r="AA72" s="116"/>
      <c r="AB72" s="116"/>
    </row>
    <row r="73" spans="5:28" x14ac:dyDescent="0.35">
      <c r="E73" s="116"/>
      <c r="F73" s="116"/>
      <c r="G73" s="116"/>
      <c r="H73" s="116"/>
      <c r="I73" s="116"/>
      <c r="J73" s="116"/>
      <c r="K73" s="116"/>
      <c r="L73" s="116"/>
      <c r="M73" s="116"/>
      <c r="N73" s="116"/>
      <c r="O73" s="116"/>
      <c r="P73" s="116"/>
      <c r="Q73" s="116"/>
      <c r="R73" s="116"/>
      <c r="S73" s="116"/>
      <c r="T73" s="116"/>
      <c r="W73" s="116"/>
      <c r="X73" s="116"/>
      <c r="Y73" s="116"/>
      <c r="Z73" s="116"/>
      <c r="AA73" s="116"/>
      <c r="AB73" s="116"/>
    </row>
  </sheetData>
  <mergeCells count="24">
    <mergeCell ref="E25:T44"/>
    <mergeCell ref="W29:AB50"/>
    <mergeCell ref="B45:T47"/>
    <mergeCell ref="B2:T2"/>
    <mergeCell ref="B5:T8"/>
    <mergeCell ref="W5:AB10"/>
    <mergeCell ref="B10:T14"/>
    <mergeCell ref="Y14:AC15"/>
    <mergeCell ref="B15:T16"/>
    <mergeCell ref="Y17:AB19"/>
    <mergeCell ref="E19:T20"/>
    <mergeCell ref="Y20:AB22"/>
    <mergeCell ref="E22:T24"/>
    <mergeCell ref="Y23:AB24"/>
    <mergeCell ref="B48:T50"/>
    <mergeCell ref="E69:T70"/>
    <mergeCell ref="E72:T73"/>
    <mergeCell ref="W51:AB73"/>
    <mergeCell ref="E51:T52"/>
    <mergeCell ref="E54:T55"/>
    <mergeCell ref="E57:T58"/>
    <mergeCell ref="E60:T61"/>
    <mergeCell ref="E63:T64"/>
    <mergeCell ref="E66:T6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19"/>
  <sheetViews>
    <sheetView topLeftCell="A7" zoomScale="70" zoomScaleNormal="70" workbookViewId="0">
      <selection activeCell="E23" sqref="E23"/>
    </sheetView>
  </sheetViews>
  <sheetFormatPr defaultColWidth="8.7265625" defaultRowHeight="14.5" x14ac:dyDescent="0.35"/>
  <cols>
    <col min="1" max="1" width="5.453125" style="1" customWidth="1"/>
    <col min="2" max="2" width="20.26953125" style="1" customWidth="1"/>
    <col min="3" max="3" width="25.453125" style="5" customWidth="1"/>
    <col min="4" max="4" width="27.81640625" style="1" customWidth="1"/>
    <col min="5" max="5" width="50.1796875" style="1" customWidth="1"/>
    <col min="6" max="6" width="57.7265625" style="1" bestFit="1" customWidth="1"/>
    <col min="7" max="7" width="61.453125" style="1" bestFit="1" customWidth="1"/>
    <col min="8" max="8" width="21.54296875" style="1" customWidth="1"/>
    <col min="9" max="9" width="9.81640625" style="21" customWidth="1"/>
    <col min="10" max="10" width="14" style="11" customWidth="1"/>
    <col min="11" max="11" width="13.54296875" style="7" customWidth="1"/>
    <col min="12" max="12" width="26.1796875" style="11" customWidth="1"/>
    <col min="13" max="13" width="36" style="11" customWidth="1"/>
    <col min="14" max="16384" width="8.7265625" style="1"/>
  </cols>
  <sheetData>
    <row r="1" spans="1:13" s="17" customFormat="1" ht="16.5" thickTop="1" thickBot="1" x14ac:dyDescent="0.4">
      <c r="A1" s="127" t="s">
        <v>0</v>
      </c>
      <c r="B1" s="127" t="s">
        <v>2</v>
      </c>
      <c r="C1" s="127" t="s">
        <v>22</v>
      </c>
      <c r="D1" s="129" t="s">
        <v>1</v>
      </c>
      <c r="E1" s="131" t="s">
        <v>53</v>
      </c>
      <c r="F1" s="104" t="s">
        <v>11</v>
      </c>
      <c r="G1" s="104" t="s">
        <v>54</v>
      </c>
      <c r="H1" s="102" t="s">
        <v>44</v>
      </c>
      <c r="I1" s="133" t="s">
        <v>55</v>
      </c>
      <c r="J1" s="133" t="s">
        <v>45</v>
      </c>
      <c r="K1" s="133" t="s">
        <v>46</v>
      </c>
      <c r="L1" s="131" t="s">
        <v>56</v>
      </c>
      <c r="M1" s="131" t="s">
        <v>57</v>
      </c>
    </row>
    <row r="2" spans="1:13" s="17" customFormat="1" ht="16.5" thickTop="1" thickBot="1" x14ac:dyDescent="0.4">
      <c r="A2" s="128"/>
      <c r="B2" s="128"/>
      <c r="C2" s="128"/>
      <c r="D2" s="130"/>
      <c r="E2" s="132"/>
      <c r="F2" s="103" t="s">
        <v>9</v>
      </c>
      <c r="G2" s="103" t="s">
        <v>6</v>
      </c>
      <c r="H2" s="103" t="s">
        <v>58</v>
      </c>
      <c r="I2" s="132"/>
      <c r="J2" s="132"/>
      <c r="K2" s="132"/>
      <c r="L2" s="132"/>
      <c r="M2" s="132"/>
    </row>
    <row r="3" spans="1:13" ht="73" thickTop="1" x14ac:dyDescent="0.35">
      <c r="A3" s="18">
        <v>1</v>
      </c>
      <c r="B3" s="19" t="s">
        <v>10</v>
      </c>
      <c r="C3" s="14" t="s">
        <v>5</v>
      </c>
      <c r="D3" s="2" t="s">
        <v>3</v>
      </c>
      <c r="E3" s="6" t="s">
        <v>146</v>
      </c>
      <c r="F3" s="13" t="s">
        <v>15</v>
      </c>
      <c r="G3" s="13" t="s">
        <v>16</v>
      </c>
      <c r="H3" s="37" t="s">
        <v>150</v>
      </c>
      <c r="I3" s="18">
        <v>2</v>
      </c>
      <c r="J3" s="73">
        <v>5</v>
      </c>
      <c r="K3" s="12">
        <f t="shared" ref="K3:K12" si="0">I3*J3</f>
        <v>10</v>
      </c>
      <c r="L3" s="8" t="s">
        <v>13</v>
      </c>
      <c r="M3" s="8"/>
    </row>
    <row r="4" spans="1:13" ht="80.5" customHeight="1" x14ac:dyDescent="0.35">
      <c r="A4" s="20">
        <v>2</v>
      </c>
      <c r="B4" s="19" t="s">
        <v>10</v>
      </c>
      <c r="C4" s="16" t="s">
        <v>59</v>
      </c>
      <c r="D4" s="2" t="s">
        <v>145</v>
      </c>
      <c r="E4" s="4" t="s">
        <v>144</v>
      </c>
      <c r="F4" s="13" t="s">
        <v>15</v>
      </c>
      <c r="G4" s="13" t="s">
        <v>23</v>
      </c>
      <c r="H4" s="8" t="s">
        <v>51</v>
      </c>
      <c r="I4" s="18">
        <v>1</v>
      </c>
      <c r="J4" s="74">
        <v>5</v>
      </c>
      <c r="K4" s="12">
        <f t="shared" si="0"/>
        <v>5</v>
      </c>
      <c r="L4" s="9" t="s">
        <v>14</v>
      </c>
      <c r="M4" s="9"/>
    </row>
    <row r="5" spans="1:13" ht="72.5" x14ac:dyDescent="0.35">
      <c r="A5" s="20">
        <v>3</v>
      </c>
      <c r="B5" s="19" t="s">
        <v>10</v>
      </c>
      <c r="C5" s="16" t="s">
        <v>60</v>
      </c>
      <c r="D5" s="3" t="s">
        <v>143</v>
      </c>
      <c r="E5" s="4" t="s">
        <v>142</v>
      </c>
      <c r="F5" s="13" t="s">
        <v>15</v>
      </c>
      <c r="G5" s="13" t="s">
        <v>61</v>
      </c>
      <c r="H5" s="8" t="s">
        <v>51</v>
      </c>
      <c r="I5" s="18">
        <v>1</v>
      </c>
      <c r="J5" s="74">
        <v>3</v>
      </c>
      <c r="K5" s="12">
        <f t="shared" si="0"/>
        <v>3</v>
      </c>
      <c r="L5" s="8" t="s">
        <v>13</v>
      </c>
      <c r="M5" s="8"/>
    </row>
    <row r="6" spans="1:13" ht="78" customHeight="1" x14ac:dyDescent="0.35">
      <c r="A6" s="20">
        <v>4</v>
      </c>
      <c r="B6" s="19" t="s">
        <v>10</v>
      </c>
      <c r="C6" s="16" t="s">
        <v>62</v>
      </c>
      <c r="D6" s="3" t="s">
        <v>141</v>
      </c>
      <c r="E6" s="4" t="s">
        <v>140</v>
      </c>
      <c r="F6" s="13" t="s">
        <v>15</v>
      </c>
      <c r="G6" s="13" t="s">
        <v>17</v>
      </c>
      <c r="H6" s="37" t="s">
        <v>150</v>
      </c>
      <c r="I6" s="18">
        <v>3</v>
      </c>
      <c r="J6" s="74">
        <v>5</v>
      </c>
      <c r="K6" s="12">
        <f t="shared" si="0"/>
        <v>15</v>
      </c>
      <c r="L6" s="8" t="s">
        <v>21</v>
      </c>
      <c r="M6" s="8"/>
    </row>
    <row r="7" spans="1:13" ht="76.5" customHeight="1" x14ac:dyDescent="0.35">
      <c r="A7" s="20">
        <v>5</v>
      </c>
      <c r="B7" s="19" t="s">
        <v>10</v>
      </c>
      <c r="C7" s="15" t="s">
        <v>8</v>
      </c>
      <c r="D7" s="3" t="s">
        <v>138</v>
      </c>
      <c r="E7" s="4" t="s">
        <v>139</v>
      </c>
      <c r="F7" s="13" t="s">
        <v>15</v>
      </c>
      <c r="G7" s="13" t="s">
        <v>24</v>
      </c>
      <c r="H7" s="37" t="s">
        <v>150</v>
      </c>
      <c r="I7" s="18">
        <v>3</v>
      </c>
      <c r="J7" s="74">
        <v>5</v>
      </c>
      <c r="K7" s="12">
        <f t="shared" si="0"/>
        <v>15</v>
      </c>
      <c r="L7" s="10" t="s">
        <v>20</v>
      </c>
      <c r="M7" s="9"/>
    </row>
    <row r="8" spans="1:13" ht="88" customHeight="1" x14ac:dyDescent="0.35">
      <c r="A8" s="35">
        <v>6</v>
      </c>
      <c r="B8" s="50" t="s">
        <v>63</v>
      </c>
      <c r="C8" s="16" t="s">
        <v>64</v>
      </c>
      <c r="D8" s="3" t="s">
        <v>136</v>
      </c>
      <c r="E8" s="4" t="s">
        <v>137</v>
      </c>
      <c r="F8" s="13" t="s">
        <v>65</v>
      </c>
      <c r="G8" s="13" t="s">
        <v>78</v>
      </c>
      <c r="H8" s="8" t="s">
        <v>51</v>
      </c>
      <c r="I8" s="35">
        <v>2</v>
      </c>
      <c r="J8" s="74">
        <v>4</v>
      </c>
      <c r="K8" s="12">
        <f t="shared" si="0"/>
        <v>8</v>
      </c>
      <c r="L8" s="10" t="s">
        <v>47</v>
      </c>
      <c r="M8" s="9"/>
    </row>
    <row r="9" spans="1:13" ht="72.5" x14ac:dyDescent="0.35">
      <c r="A9" s="35">
        <v>7</v>
      </c>
      <c r="B9" s="50" t="s">
        <v>63</v>
      </c>
      <c r="C9" s="16" t="s">
        <v>48</v>
      </c>
      <c r="D9" s="3" t="s">
        <v>66</v>
      </c>
      <c r="E9" s="4" t="s">
        <v>135</v>
      </c>
      <c r="F9" s="13" t="s">
        <v>67</v>
      </c>
      <c r="G9" s="13" t="s">
        <v>68</v>
      </c>
      <c r="H9" s="8" t="s">
        <v>51</v>
      </c>
      <c r="I9" s="35">
        <v>2</v>
      </c>
      <c r="J9" s="74">
        <v>3</v>
      </c>
      <c r="K9" s="12">
        <f t="shared" si="0"/>
        <v>6</v>
      </c>
      <c r="L9" s="10" t="s">
        <v>47</v>
      </c>
      <c r="M9" s="9"/>
    </row>
    <row r="10" spans="1:13" ht="88" customHeight="1" x14ac:dyDescent="0.35">
      <c r="A10" s="51">
        <v>8</v>
      </c>
      <c r="B10" s="52" t="s">
        <v>69</v>
      </c>
      <c r="C10" s="16" t="s">
        <v>75</v>
      </c>
      <c r="D10" s="3" t="s">
        <v>76</v>
      </c>
      <c r="E10" s="4" t="s">
        <v>133</v>
      </c>
      <c r="F10" s="13" t="s">
        <v>15</v>
      </c>
      <c r="G10" s="13" t="s">
        <v>70</v>
      </c>
      <c r="H10" s="37" t="s">
        <v>150</v>
      </c>
      <c r="I10" s="51">
        <v>2</v>
      </c>
      <c r="J10" s="74">
        <v>3</v>
      </c>
      <c r="K10" s="12">
        <f>I10*J10</f>
        <v>6</v>
      </c>
      <c r="L10" s="10" t="s">
        <v>71</v>
      </c>
      <c r="M10" s="9"/>
    </row>
    <row r="11" spans="1:13" ht="83.15" customHeight="1" x14ac:dyDescent="0.35">
      <c r="A11" s="51">
        <v>9</v>
      </c>
      <c r="B11" s="52" t="s">
        <v>69</v>
      </c>
      <c r="C11" s="16" t="s">
        <v>72</v>
      </c>
      <c r="D11" s="3" t="s">
        <v>134</v>
      </c>
      <c r="E11" s="4" t="s">
        <v>132</v>
      </c>
      <c r="F11" s="13" t="s">
        <v>15</v>
      </c>
      <c r="G11" s="13" t="s">
        <v>77</v>
      </c>
      <c r="H11" s="8" t="s">
        <v>51</v>
      </c>
      <c r="I11" s="51">
        <v>3</v>
      </c>
      <c r="J11" s="74">
        <v>3</v>
      </c>
      <c r="K11" s="12">
        <f t="shared" si="0"/>
        <v>9</v>
      </c>
      <c r="L11" s="9" t="s">
        <v>73</v>
      </c>
      <c r="M11" s="9"/>
    </row>
    <row r="12" spans="1:13" ht="73" thickBot="1" x14ac:dyDescent="0.4">
      <c r="A12" s="105">
        <v>10</v>
      </c>
      <c r="B12" s="106" t="s">
        <v>69</v>
      </c>
      <c r="C12" s="107" t="s">
        <v>7</v>
      </c>
      <c r="D12" s="108" t="s">
        <v>131</v>
      </c>
      <c r="E12" s="109" t="s">
        <v>130</v>
      </c>
      <c r="F12" s="110" t="s">
        <v>15</v>
      </c>
      <c r="G12" s="110" t="s">
        <v>25</v>
      </c>
      <c r="H12" s="111" t="s">
        <v>51</v>
      </c>
      <c r="I12" s="105">
        <v>1</v>
      </c>
      <c r="J12" s="112">
        <v>3</v>
      </c>
      <c r="K12" s="113">
        <f t="shared" si="0"/>
        <v>3</v>
      </c>
      <c r="L12" s="114" t="s">
        <v>19</v>
      </c>
      <c r="M12" s="115"/>
    </row>
    <row r="13" spans="1:13" ht="15" thickTop="1" x14ac:dyDescent="0.35"/>
    <row r="14" spans="1:13" x14ac:dyDescent="0.35">
      <c r="A14" s="21" t="s">
        <v>74</v>
      </c>
      <c r="I14" s="22" t="s">
        <v>12</v>
      </c>
      <c r="J14" s="23">
        <f>SUM(J3:J12)</f>
        <v>39</v>
      </c>
      <c r="K14" s="23">
        <f>SUM(K3:K12)</f>
        <v>80</v>
      </c>
    </row>
    <row r="15" spans="1:13" ht="15.5" x14ac:dyDescent="0.35">
      <c r="F15" s="38" t="s">
        <v>2</v>
      </c>
      <c r="G15" s="38" t="s">
        <v>4</v>
      </c>
      <c r="H15" s="38" t="s">
        <v>50</v>
      </c>
    </row>
    <row r="16" spans="1:13" ht="15.5" x14ac:dyDescent="0.35">
      <c r="F16" s="40" t="s">
        <v>18</v>
      </c>
      <c r="G16" s="36">
        <f>K14</f>
        <v>80</v>
      </c>
      <c r="H16" s="36">
        <v>100</v>
      </c>
    </row>
    <row r="17" spans="6:8" ht="15.5" x14ac:dyDescent="0.35">
      <c r="F17" s="41" t="s">
        <v>38</v>
      </c>
      <c r="G17" s="39">
        <f>SUM(K1:K7)</f>
        <v>48</v>
      </c>
      <c r="H17" s="39">
        <v>50</v>
      </c>
    </row>
    <row r="18" spans="6:8" ht="15.5" x14ac:dyDescent="0.35">
      <c r="F18" s="42" t="s">
        <v>49</v>
      </c>
      <c r="G18" s="36">
        <f>SUM(K8:K9)</f>
        <v>14</v>
      </c>
      <c r="H18" s="36">
        <v>20</v>
      </c>
    </row>
    <row r="19" spans="6:8" ht="15.5" x14ac:dyDescent="0.35">
      <c r="F19" s="43" t="s">
        <v>39</v>
      </c>
      <c r="G19" s="39">
        <f>SUM(K10:K12)</f>
        <v>18</v>
      </c>
      <c r="H19" s="39">
        <v>30</v>
      </c>
    </row>
  </sheetData>
  <mergeCells count="10">
    <mergeCell ref="M1:M2"/>
    <mergeCell ref="I1:I2"/>
    <mergeCell ref="J1:J2"/>
    <mergeCell ref="K1:K2"/>
    <mergeCell ref="L1:L2"/>
    <mergeCell ref="A1:A2"/>
    <mergeCell ref="B1:B2"/>
    <mergeCell ref="C1:C2"/>
    <mergeCell ref="D1:D2"/>
    <mergeCell ref="E1:E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9"/>
  <sheetViews>
    <sheetView zoomScale="70" zoomScaleNormal="70" workbookViewId="0">
      <selection activeCell="E10" sqref="E10"/>
    </sheetView>
  </sheetViews>
  <sheetFormatPr defaultColWidth="8.7265625" defaultRowHeight="14.5" x14ac:dyDescent="0.35"/>
  <cols>
    <col min="1" max="1" width="5.453125" style="1" customWidth="1"/>
    <col min="2" max="2" width="20.26953125" style="1" customWidth="1"/>
    <col min="3" max="3" width="25.453125" style="5" customWidth="1"/>
    <col min="4" max="4" width="27.81640625" style="1" customWidth="1"/>
    <col min="5" max="5" width="50.1796875" style="1" customWidth="1"/>
    <col min="6" max="6" width="49.7265625" style="1" customWidth="1"/>
    <col min="7" max="7" width="61.453125" style="1" bestFit="1" customWidth="1"/>
    <col min="8" max="8" width="24.1796875" style="1" bestFit="1" customWidth="1"/>
    <col min="9" max="9" width="9.81640625" style="21" customWidth="1"/>
    <col min="10" max="10" width="14" style="11" customWidth="1"/>
    <col min="11" max="11" width="13.54296875" style="7" customWidth="1"/>
    <col min="12" max="12" width="26.1796875" style="11" customWidth="1"/>
    <col min="13" max="13" width="36" style="11" customWidth="1"/>
    <col min="14" max="16384" width="8.7265625" style="1"/>
  </cols>
  <sheetData>
    <row r="1" spans="1:13" s="17" customFormat="1" ht="16.5" thickTop="1" thickBot="1" x14ac:dyDescent="0.4">
      <c r="A1" s="127" t="s">
        <v>0</v>
      </c>
      <c r="B1" s="127" t="s">
        <v>2</v>
      </c>
      <c r="C1" s="127" t="s">
        <v>22</v>
      </c>
      <c r="D1" s="129" t="s">
        <v>1</v>
      </c>
      <c r="E1" s="131" t="s">
        <v>53</v>
      </c>
      <c r="F1" s="104" t="s">
        <v>11</v>
      </c>
      <c r="G1" s="104" t="s">
        <v>54</v>
      </c>
      <c r="H1" s="102" t="s">
        <v>44</v>
      </c>
      <c r="I1" s="133" t="s">
        <v>55</v>
      </c>
      <c r="J1" s="133" t="s">
        <v>45</v>
      </c>
      <c r="K1" s="133" t="s">
        <v>46</v>
      </c>
      <c r="L1" s="131" t="s">
        <v>56</v>
      </c>
      <c r="M1" s="131" t="s">
        <v>57</v>
      </c>
    </row>
    <row r="2" spans="1:13" s="17" customFormat="1" ht="16.5" thickTop="1" thickBot="1" x14ac:dyDescent="0.4">
      <c r="A2" s="128"/>
      <c r="B2" s="128"/>
      <c r="C2" s="128"/>
      <c r="D2" s="130"/>
      <c r="E2" s="132"/>
      <c r="F2" s="103" t="s">
        <v>9</v>
      </c>
      <c r="G2" s="103" t="s">
        <v>6</v>
      </c>
      <c r="H2" s="103" t="s">
        <v>58</v>
      </c>
      <c r="I2" s="132"/>
      <c r="J2" s="132"/>
      <c r="K2" s="132"/>
      <c r="L2" s="132"/>
      <c r="M2" s="132"/>
    </row>
    <row r="3" spans="1:13" ht="73" thickTop="1" x14ac:dyDescent="0.35">
      <c r="A3" s="18">
        <v>1</v>
      </c>
      <c r="B3" s="19" t="s">
        <v>10</v>
      </c>
      <c r="C3" s="14" t="s">
        <v>5</v>
      </c>
      <c r="D3" s="2" t="s">
        <v>3</v>
      </c>
      <c r="E3" s="6" t="s">
        <v>146</v>
      </c>
      <c r="F3" s="13" t="s">
        <v>15</v>
      </c>
      <c r="G3" s="13" t="s">
        <v>16</v>
      </c>
      <c r="H3" s="37" t="s">
        <v>150</v>
      </c>
      <c r="I3" s="18">
        <v>2</v>
      </c>
      <c r="J3" s="73">
        <v>5</v>
      </c>
      <c r="K3" s="12">
        <f t="shared" ref="K3:K12" si="0">I3*J3</f>
        <v>10</v>
      </c>
      <c r="L3" s="8" t="s">
        <v>13</v>
      </c>
      <c r="M3" s="8"/>
    </row>
    <row r="4" spans="1:13" ht="85.5" customHeight="1" x14ac:dyDescent="0.35">
      <c r="A4" s="20">
        <v>2</v>
      </c>
      <c r="B4" s="19" t="s">
        <v>10</v>
      </c>
      <c r="C4" s="16" t="s">
        <v>59</v>
      </c>
      <c r="D4" s="2" t="s">
        <v>145</v>
      </c>
      <c r="E4" s="4" t="s">
        <v>144</v>
      </c>
      <c r="F4" s="13" t="s">
        <v>15</v>
      </c>
      <c r="G4" s="13" t="s">
        <v>23</v>
      </c>
      <c r="H4" s="8" t="s">
        <v>51</v>
      </c>
      <c r="I4" s="18">
        <v>1</v>
      </c>
      <c r="J4" s="74">
        <v>5</v>
      </c>
      <c r="K4" s="12">
        <f t="shared" si="0"/>
        <v>5</v>
      </c>
      <c r="L4" s="9" t="s">
        <v>14</v>
      </c>
      <c r="M4" s="9"/>
    </row>
    <row r="5" spans="1:13" ht="72.5" x14ac:dyDescent="0.35">
      <c r="A5" s="20">
        <v>3</v>
      </c>
      <c r="B5" s="19" t="s">
        <v>10</v>
      </c>
      <c r="C5" s="16" t="s">
        <v>60</v>
      </c>
      <c r="D5" s="3" t="s">
        <v>143</v>
      </c>
      <c r="E5" s="4" t="s">
        <v>142</v>
      </c>
      <c r="F5" s="13" t="s">
        <v>15</v>
      </c>
      <c r="G5" s="13" t="s">
        <v>61</v>
      </c>
      <c r="H5" s="8" t="s">
        <v>51</v>
      </c>
      <c r="I5" s="18">
        <v>1</v>
      </c>
      <c r="J5" s="74">
        <v>3</v>
      </c>
      <c r="K5" s="12">
        <f t="shared" si="0"/>
        <v>3</v>
      </c>
      <c r="L5" s="8" t="s">
        <v>13</v>
      </c>
      <c r="M5" s="8"/>
    </row>
    <row r="6" spans="1:13" ht="78" customHeight="1" x14ac:dyDescent="0.35">
      <c r="A6" s="20">
        <v>4</v>
      </c>
      <c r="B6" s="19" t="s">
        <v>10</v>
      </c>
      <c r="C6" s="16" t="s">
        <v>62</v>
      </c>
      <c r="D6" s="3" t="s">
        <v>141</v>
      </c>
      <c r="E6" s="4" t="s">
        <v>140</v>
      </c>
      <c r="F6" s="13" t="s">
        <v>15</v>
      </c>
      <c r="G6" s="13" t="s">
        <v>17</v>
      </c>
      <c r="H6" s="37" t="s">
        <v>150</v>
      </c>
      <c r="I6" s="18">
        <v>3</v>
      </c>
      <c r="J6" s="74">
        <v>5</v>
      </c>
      <c r="K6" s="12">
        <f t="shared" si="0"/>
        <v>15</v>
      </c>
      <c r="L6" s="8" t="s">
        <v>21</v>
      </c>
      <c r="M6" s="8"/>
    </row>
    <row r="7" spans="1:13" ht="76.5" customHeight="1" x14ac:dyDescent="0.35">
      <c r="A7" s="20">
        <v>5</v>
      </c>
      <c r="B7" s="19" t="s">
        <v>10</v>
      </c>
      <c r="C7" s="15" t="s">
        <v>8</v>
      </c>
      <c r="D7" s="3" t="s">
        <v>138</v>
      </c>
      <c r="E7" s="4" t="s">
        <v>139</v>
      </c>
      <c r="F7" s="13" t="s">
        <v>15</v>
      </c>
      <c r="G7" s="13" t="s">
        <v>24</v>
      </c>
      <c r="H7" s="37" t="s">
        <v>150</v>
      </c>
      <c r="I7" s="18">
        <v>3</v>
      </c>
      <c r="J7" s="74">
        <v>5</v>
      </c>
      <c r="K7" s="12">
        <f t="shared" si="0"/>
        <v>15</v>
      </c>
      <c r="L7" s="10" t="s">
        <v>20</v>
      </c>
      <c r="M7" s="9"/>
    </row>
    <row r="8" spans="1:13" ht="88" customHeight="1" x14ac:dyDescent="0.35">
      <c r="A8" s="35">
        <v>6</v>
      </c>
      <c r="B8" s="50" t="s">
        <v>63</v>
      </c>
      <c r="C8" s="16" t="s">
        <v>64</v>
      </c>
      <c r="D8" s="3" t="s">
        <v>136</v>
      </c>
      <c r="E8" s="4" t="s">
        <v>137</v>
      </c>
      <c r="F8" s="13" t="s">
        <v>65</v>
      </c>
      <c r="G8" s="13" t="s">
        <v>78</v>
      </c>
      <c r="H8" s="8" t="s">
        <v>51</v>
      </c>
      <c r="I8" s="35">
        <v>2</v>
      </c>
      <c r="J8" s="74">
        <v>4</v>
      </c>
      <c r="K8" s="12">
        <f t="shared" si="0"/>
        <v>8</v>
      </c>
      <c r="L8" s="10" t="s">
        <v>47</v>
      </c>
      <c r="M8" s="9"/>
    </row>
    <row r="9" spans="1:13" ht="72.5" x14ac:dyDescent="0.35">
      <c r="A9" s="35">
        <v>7</v>
      </c>
      <c r="B9" s="50" t="s">
        <v>63</v>
      </c>
      <c r="C9" s="16" t="s">
        <v>48</v>
      </c>
      <c r="D9" s="3" t="s">
        <v>66</v>
      </c>
      <c r="E9" s="4" t="s">
        <v>135</v>
      </c>
      <c r="F9" s="13" t="s">
        <v>67</v>
      </c>
      <c r="G9" s="13" t="s">
        <v>68</v>
      </c>
      <c r="H9" s="8" t="s">
        <v>51</v>
      </c>
      <c r="I9" s="35">
        <v>2</v>
      </c>
      <c r="J9" s="74">
        <v>5</v>
      </c>
      <c r="K9" s="12">
        <f t="shared" si="0"/>
        <v>10</v>
      </c>
      <c r="L9" s="10" t="s">
        <v>47</v>
      </c>
      <c r="M9" s="9"/>
    </row>
    <row r="10" spans="1:13" ht="88" customHeight="1" x14ac:dyDescent="0.35">
      <c r="A10" s="51">
        <v>8</v>
      </c>
      <c r="B10" s="52" t="s">
        <v>69</v>
      </c>
      <c r="C10" s="16" t="s">
        <v>75</v>
      </c>
      <c r="D10" s="3" t="s">
        <v>76</v>
      </c>
      <c r="E10" s="4" t="s">
        <v>133</v>
      </c>
      <c r="F10" s="13" t="s">
        <v>15</v>
      </c>
      <c r="G10" s="13" t="s">
        <v>70</v>
      </c>
      <c r="H10" s="37" t="s">
        <v>150</v>
      </c>
      <c r="I10" s="51">
        <v>2</v>
      </c>
      <c r="J10" s="74">
        <v>3</v>
      </c>
      <c r="K10" s="12">
        <f>I10*J10</f>
        <v>6</v>
      </c>
      <c r="L10" s="10" t="s">
        <v>71</v>
      </c>
      <c r="M10" s="9"/>
    </row>
    <row r="11" spans="1:13" ht="80.150000000000006" customHeight="1" x14ac:dyDescent="0.35">
      <c r="A11" s="51">
        <v>9</v>
      </c>
      <c r="B11" s="52" t="s">
        <v>69</v>
      </c>
      <c r="C11" s="16" t="s">
        <v>72</v>
      </c>
      <c r="D11" s="3" t="s">
        <v>134</v>
      </c>
      <c r="E11" s="4" t="s">
        <v>132</v>
      </c>
      <c r="F11" s="13" t="s">
        <v>15</v>
      </c>
      <c r="G11" s="13" t="s">
        <v>77</v>
      </c>
      <c r="H11" s="8" t="s">
        <v>51</v>
      </c>
      <c r="I11" s="51">
        <v>3</v>
      </c>
      <c r="J11" s="74">
        <v>3</v>
      </c>
      <c r="K11" s="12">
        <f t="shared" si="0"/>
        <v>9</v>
      </c>
      <c r="L11" s="9" t="s">
        <v>73</v>
      </c>
      <c r="M11" s="9"/>
    </row>
    <row r="12" spans="1:13" ht="73" thickBot="1" x14ac:dyDescent="0.4">
      <c r="A12" s="105">
        <v>10</v>
      </c>
      <c r="B12" s="106" t="s">
        <v>69</v>
      </c>
      <c r="C12" s="107" t="s">
        <v>7</v>
      </c>
      <c r="D12" s="108" t="s">
        <v>131</v>
      </c>
      <c r="E12" s="109" t="s">
        <v>130</v>
      </c>
      <c r="F12" s="110" t="s">
        <v>15</v>
      </c>
      <c r="G12" s="110" t="s">
        <v>25</v>
      </c>
      <c r="H12" s="111" t="s">
        <v>51</v>
      </c>
      <c r="I12" s="105">
        <v>1</v>
      </c>
      <c r="J12" s="112">
        <v>3</v>
      </c>
      <c r="K12" s="113">
        <f t="shared" si="0"/>
        <v>3</v>
      </c>
      <c r="L12" s="114" t="s">
        <v>19</v>
      </c>
      <c r="M12" s="115"/>
    </row>
    <row r="13" spans="1:13" ht="15" thickTop="1" x14ac:dyDescent="0.35"/>
    <row r="14" spans="1:13" x14ac:dyDescent="0.35">
      <c r="A14" s="21" t="s">
        <v>74</v>
      </c>
      <c r="I14" s="22" t="s">
        <v>12</v>
      </c>
      <c r="J14" s="23">
        <f>SUM(J3:J12)</f>
        <v>41</v>
      </c>
      <c r="K14" s="23">
        <f>SUM(K3:K12)</f>
        <v>84</v>
      </c>
    </row>
    <row r="15" spans="1:13" ht="15.5" x14ac:dyDescent="0.35">
      <c r="F15" s="38" t="s">
        <v>2</v>
      </c>
      <c r="G15" s="38" t="s">
        <v>4</v>
      </c>
      <c r="H15" s="38" t="s">
        <v>50</v>
      </c>
    </row>
    <row r="16" spans="1:13" ht="15.5" x14ac:dyDescent="0.35">
      <c r="F16" s="40" t="s">
        <v>18</v>
      </c>
      <c r="G16" s="36">
        <f>K14</f>
        <v>84</v>
      </c>
      <c r="H16" s="36">
        <v>100</v>
      </c>
    </row>
    <row r="17" spans="6:8" ht="15.5" x14ac:dyDescent="0.35">
      <c r="F17" s="41" t="s">
        <v>38</v>
      </c>
      <c r="G17" s="39">
        <f>SUM(K1:K7)</f>
        <v>48</v>
      </c>
      <c r="H17" s="39">
        <v>50</v>
      </c>
    </row>
    <row r="18" spans="6:8" ht="15.5" x14ac:dyDescent="0.35">
      <c r="F18" s="42" t="s">
        <v>49</v>
      </c>
      <c r="G18" s="36">
        <f>SUM(K8:K9)</f>
        <v>18</v>
      </c>
      <c r="H18" s="36">
        <v>20</v>
      </c>
    </row>
    <row r="19" spans="6:8" ht="15.5" x14ac:dyDescent="0.35">
      <c r="F19" s="43" t="s">
        <v>39</v>
      </c>
      <c r="G19" s="39">
        <f>SUM(K10:K12)</f>
        <v>18</v>
      </c>
      <c r="H19" s="39">
        <v>30</v>
      </c>
    </row>
  </sheetData>
  <mergeCells count="10">
    <mergeCell ref="M1:M2"/>
    <mergeCell ref="I1:I2"/>
    <mergeCell ref="J1:J2"/>
    <mergeCell ref="K1:K2"/>
    <mergeCell ref="L1:L2"/>
    <mergeCell ref="A1:A2"/>
    <mergeCell ref="B1:B2"/>
    <mergeCell ref="C1:C2"/>
    <mergeCell ref="D1:D2"/>
    <mergeCell ref="E1:E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9"/>
  <sheetViews>
    <sheetView zoomScale="70" zoomScaleNormal="70" workbookViewId="0">
      <selection activeCell="F11" sqref="F11"/>
    </sheetView>
  </sheetViews>
  <sheetFormatPr defaultColWidth="8.7265625" defaultRowHeight="14.5" x14ac:dyDescent="0.35"/>
  <cols>
    <col min="1" max="1" width="5.453125" style="1" customWidth="1"/>
    <col min="2" max="2" width="20.26953125" style="1" customWidth="1"/>
    <col min="3" max="3" width="25.453125" style="5" customWidth="1"/>
    <col min="4" max="4" width="27.81640625" style="1" customWidth="1"/>
    <col min="5" max="5" width="50.1796875" style="1" customWidth="1"/>
    <col min="6" max="6" width="49.7265625" style="1" customWidth="1"/>
    <col min="7" max="7" width="61.453125" style="1" bestFit="1" customWidth="1"/>
    <col min="8" max="8" width="24.1796875" style="1" bestFit="1" customWidth="1"/>
    <col min="9" max="9" width="9.81640625" style="21" customWidth="1"/>
    <col min="10" max="10" width="14" style="11" customWidth="1"/>
    <col min="11" max="11" width="13.54296875" style="7" customWidth="1"/>
    <col min="12" max="12" width="26.1796875" style="11" customWidth="1"/>
    <col min="13" max="13" width="36" style="11" customWidth="1"/>
    <col min="14" max="16384" width="8.7265625" style="1"/>
  </cols>
  <sheetData>
    <row r="1" spans="1:13" s="17" customFormat="1" ht="16.5" thickTop="1" thickBot="1" x14ac:dyDescent="0.4">
      <c r="A1" s="127" t="s">
        <v>0</v>
      </c>
      <c r="B1" s="127" t="s">
        <v>2</v>
      </c>
      <c r="C1" s="127" t="s">
        <v>22</v>
      </c>
      <c r="D1" s="129" t="s">
        <v>1</v>
      </c>
      <c r="E1" s="131" t="s">
        <v>53</v>
      </c>
      <c r="F1" s="104" t="s">
        <v>11</v>
      </c>
      <c r="G1" s="104" t="s">
        <v>54</v>
      </c>
      <c r="H1" s="102" t="s">
        <v>44</v>
      </c>
      <c r="I1" s="133" t="s">
        <v>55</v>
      </c>
      <c r="J1" s="133" t="s">
        <v>45</v>
      </c>
      <c r="K1" s="133" t="s">
        <v>46</v>
      </c>
      <c r="L1" s="131" t="s">
        <v>56</v>
      </c>
      <c r="M1" s="131" t="s">
        <v>57</v>
      </c>
    </row>
    <row r="2" spans="1:13" s="17" customFormat="1" ht="16.5" thickTop="1" thickBot="1" x14ac:dyDescent="0.4">
      <c r="A2" s="128"/>
      <c r="B2" s="128"/>
      <c r="C2" s="128"/>
      <c r="D2" s="130"/>
      <c r="E2" s="132"/>
      <c r="F2" s="103" t="s">
        <v>9</v>
      </c>
      <c r="G2" s="103" t="s">
        <v>6</v>
      </c>
      <c r="H2" s="103" t="s">
        <v>58</v>
      </c>
      <c r="I2" s="132"/>
      <c r="J2" s="132"/>
      <c r="K2" s="132"/>
      <c r="L2" s="132"/>
      <c r="M2" s="132"/>
    </row>
    <row r="3" spans="1:13" ht="73" thickTop="1" x14ac:dyDescent="0.35">
      <c r="A3" s="18">
        <v>1</v>
      </c>
      <c r="B3" s="19" t="s">
        <v>10</v>
      </c>
      <c r="C3" s="14" t="s">
        <v>5</v>
      </c>
      <c r="D3" s="2" t="s">
        <v>3</v>
      </c>
      <c r="E3" s="6" t="s">
        <v>146</v>
      </c>
      <c r="F3" s="13" t="s">
        <v>15</v>
      </c>
      <c r="G3" s="13" t="s">
        <v>16</v>
      </c>
      <c r="H3" s="37" t="s">
        <v>150</v>
      </c>
      <c r="I3" s="18">
        <v>2</v>
      </c>
      <c r="J3" s="73">
        <v>5</v>
      </c>
      <c r="K3" s="12">
        <f t="shared" ref="K3:K12" si="0">I3*J3</f>
        <v>10</v>
      </c>
      <c r="L3" s="8" t="s">
        <v>13</v>
      </c>
      <c r="M3" s="8"/>
    </row>
    <row r="4" spans="1:13" ht="87" customHeight="1" x14ac:dyDescent="0.35">
      <c r="A4" s="20">
        <v>2</v>
      </c>
      <c r="B4" s="19" t="s">
        <v>10</v>
      </c>
      <c r="C4" s="16" t="s">
        <v>59</v>
      </c>
      <c r="D4" s="2" t="s">
        <v>145</v>
      </c>
      <c r="E4" s="4" t="s">
        <v>144</v>
      </c>
      <c r="F4" s="13" t="s">
        <v>15</v>
      </c>
      <c r="G4" s="13" t="s">
        <v>23</v>
      </c>
      <c r="H4" s="8" t="s">
        <v>51</v>
      </c>
      <c r="I4" s="18">
        <v>1</v>
      </c>
      <c r="J4" s="74">
        <v>5</v>
      </c>
      <c r="K4" s="12">
        <f t="shared" si="0"/>
        <v>5</v>
      </c>
      <c r="L4" s="9" t="s">
        <v>14</v>
      </c>
      <c r="M4" s="9"/>
    </row>
    <row r="5" spans="1:13" ht="72.5" x14ac:dyDescent="0.35">
      <c r="A5" s="20">
        <v>3</v>
      </c>
      <c r="B5" s="19" t="s">
        <v>10</v>
      </c>
      <c r="C5" s="16" t="s">
        <v>60</v>
      </c>
      <c r="D5" s="3" t="s">
        <v>143</v>
      </c>
      <c r="E5" s="4" t="s">
        <v>142</v>
      </c>
      <c r="F5" s="13" t="s">
        <v>15</v>
      </c>
      <c r="G5" s="13" t="s">
        <v>61</v>
      </c>
      <c r="H5" s="8" t="s">
        <v>51</v>
      </c>
      <c r="I5" s="18">
        <v>1</v>
      </c>
      <c r="J5" s="74">
        <v>3</v>
      </c>
      <c r="K5" s="12">
        <f t="shared" si="0"/>
        <v>3</v>
      </c>
      <c r="L5" s="8" t="s">
        <v>13</v>
      </c>
      <c r="M5" s="8"/>
    </row>
    <row r="6" spans="1:13" ht="78" customHeight="1" x14ac:dyDescent="0.35">
      <c r="A6" s="20">
        <v>4</v>
      </c>
      <c r="B6" s="19" t="s">
        <v>10</v>
      </c>
      <c r="C6" s="16" t="s">
        <v>62</v>
      </c>
      <c r="D6" s="3" t="s">
        <v>141</v>
      </c>
      <c r="E6" s="4" t="s">
        <v>140</v>
      </c>
      <c r="F6" s="13" t="s">
        <v>15</v>
      </c>
      <c r="G6" s="13" t="s">
        <v>17</v>
      </c>
      <c r="H6" s="37" t="s">
        <v>150</v>
      </c>
      <c r="I6" s="18">
        <v>3</v>
      </c>
      <c r="J6" s="74">
        <v>5</v>
      </c>
      <c r="K6" s="12">
        <f t="shared" si="0"/>
        <v>15</v>
      </c>
      <c r="L6" s="8" t="s">
        <v>21</v>
      </c>
      <c r="M6" s="8"/>
    </row>
    <row r="7" spans="1:13" ht="76.5" customHeight="1" x14ac:dyDescent="0.35">
      <c r="A7" s="20">
        <v>5</v>
      </c>
      <c r="B7" s="19" t="s">
        <v>10</v>
      </c>
      <c r="C7" s="15" t="s">
        <v>8</v>
      </c>
      <c r="D7" s="3" t="s">
        <v>138</v>
      </c>
      <c r="E7" s="4" t="s">
        <v>139</v>
      </c>
      <c r="F7" s="13" t="s">
        <v>15</v>
      </c>
      <c r="G7" s="13" t="s">
        <v>24</v>
      </c>
      <c r="H7" s="37" t="s">
        <v>150</v>
      </c>
      <c r="I7" s="18">
        <v>3</v>
      </c>
      <c r="J7" s="74">
        <v>5</v>
      </c>
      <c r="K7" s="12">
        <f t="shared" si="0"/>
        <v>15</v>
      </c>
      <c r="L7" s="10" t="s">
        <v>20</v>
      </c>
      <c r="M7" s="9"/>
    </row>
    <row r="8" spans="1:13" ht="88" customHeight="1" x14ac:dyDescent="0.35">
      <c r="A8" s="35">
        <v>6</v>
      </c>
      <c r="B8" s="50" t="s">
        <v>63</v>
      </c>
      <c r="C8" s="16" t="s">
        <v>64</v>
      </c>
      <c r="D8" s="3" t="s">
        <v>136</v>
      </c>
      <c r="E8" s="4" t="s">
        <v>137</v>
      </c>
      <c r="F8" s="13" t="s">
        <v>65</v>
      </c>
      <c r="G8" s="13" t="s">
        <v>78</v>
      </c>
      <c r="H8" s="8" t="s">
        <v>51</v>
      </c>
      <c r="I8" s="35">
        <v>2</v>
      </c>
      <c r="J8" s="74">
        <v>5</v>
      </c>
      <c r="K8" s="12">
        <f t="shared" si="0"/>
        <v>10</v>
      </c>
      <c r="L8" s="10" t="s">
        <v>47</v>
      </c>
      <c r="M8" s="9"/>
    </row>
    <row r="9" spans="1:13" ht="72.5" x14ac:dyDescent="0.35">
      <c r="A9" s="35">
        <v>7</v>
      </c>
      <c r="B9" s="50" t="s">
        <v>63</v>
      </c>
      <c r="C9" s="16" t="s">
        <v>48</v>
      </c>
      <c r="D9" s="3" t="s">
        <v>66</v>
      </c>
      <c r="E9" s="4" t="s">
        <v>135</v>
      </c>
      <c r="F9" s="13" t="s">
        <v>67</v>
      </c>
      <c r="G9" s="13" t="s">
        <v>68</v>
      </c>
      <c r="H9" s="8" t="s">
        <v>51</v>
      </c>
      <c r="I9" s="35">
        <v>2</v>
      </c>
      <c r="J9" s="74">
        <v>5</v>
      </c>
      <c r="K9" s="12">
        <f t="shared" si="0"/>
        <v>10</v>
      </c>
      <c r="L9" s="10" t="s">
        <v>47</v>
      </c>
      <c r="M9" s="9"/>
    </row>
    <row r="10" spans="1:13" ht="88" customHeight="1" x14ac:dyDescent="0.35">
      <c r="A10" s="51">
        <v>8</v>
      </c>
      <c r="B10" s="52" t="s">
        <v>69</v>
      </c>
      <c r="C10" s="16" t="s">
        <v>75</v>
      </c>
      <c r="D10" s="3" t="s">
        <v>76</v>
      </c>
      <c r="E10" s="4" t="s">
        <v>133</v>
      </c>
      <c r="F10" s="13" t="s">
        <v>15</v>
      </c>
      <c r="G10" s="13" t="s">
        <v>70</v>
      </c>
      <c r="H10" s="37" t="s">
        <v>150</v>
      </c>
      <c r="I10" s="51">
        <v>2</v>
      </c>
      <c r="J10" s="74">
        <v>4</v>
      </c>
      <c r="K10" s="12">
        <f>I10*J10</f>
        <v>8</v>
      </c>
      <c r="L10" s="10" t="s">
        <v>71</v>
      </c>
      <c r="M10" s="9"/>
    </row>
    <row r="11" spans="1:13" ht="80.150000000000006" customHeight="1" x14ac:dyDescent="0.35">
      <c r="A11" s="51">
        <v>9</v>
      </c>
      <c r="B11" s="52" t="s">
        <v>69</v>
      </c>
      <c r="C11" s="16" t="s">
        <v>72</v>
      </c>
      <c r="D11" s="3" t="s">
        <v>134</v>
      </c>
      <c r="E11" s="4" t="s">
        <v>132</v>
      </c>
      <c r="F11" s="13" t="s">
        <v>15</v>
      </c>
      <c r="G11" s="13" t="s">
        <v>77</v>
      </c>
      <c r="H11" s="8" t="s">
        <v>51</v>
      </c>
      <c r="I11" s="51">
        <v>3</v>
      </c>
      <c r="J11" s="74">
        <v>4</v>
      </c>
      <c r="K11" s="12">
        <f t="shared" si="0"/>
        <v>12</v>
      </c>
      <c r="L11" s="9" t="s">
        <v>73</v>
      </c>
      <c r="M11" s="9"/>
    </row>
    <row r="12" spans="1:13" ht="73" thickBot="1" x14ac:dyDescent="0.4">
      <c r="A12" s="105">
        <v>10</v>
      </c>
      <c r="B12" s="106" t="s">
        <v>69</v>
      </c>
      <c r="C12" s="107" t="s">
        <v>7</v>
      </c>
      <c r="D12" s="108" t="s">
        <v>131</v>
      </c>
      <c r="E12" s="109" t="s">
        <v>130</v>
      </c>
      <c r="F12" s="110" t="s">
        <v>15</v>
      </c>
      <c r="G12" s="110" t="s">
        <v>25</v>
      </c>
      <c r="H12" s="111" t="s">
        <v>51</v>
      </c>
      <c r="I12" s="105">
        <v>1</v>
      </c>
      <c r="J12" s="112">
        <v>3</v>
      </c>
      <c r="K12" s="113">
        <f t="shared" si="0"/>
        <v>3</v>
      </c>
      <c r="L12" s="114" t="s">
        <v>19</v>
      </c>
      <c r="M12" s="115"/>
    </row>
    <row r="13" spans="1:13" ht="15" thickTop="1" x14ac:dyDescent="0.35"/>
    <row r="14" spans="1:13" x14ac:dyDescent="0.35">
      <c r="A14" s="21" t="s">
        <v>74</v>
      </c>
      <c r="I14" s="22" t="s">
        <v>12</v>
      </c>
      <c r="J14" s="23">
        <f>SUM(J3:J12)</f>
        <v>44</v>
      </c>
      <c r="K14" s="23">
        <f>SUM(K3:K12)</f>
        <v>91</v>
      </c>
    </row>
    <row r="15" spans="1:13" ht="15.5" x14ac:dyDescent="0.35">
      <c r="F15" s="38" t="s">
        <v>2</v>
      </c>
      <c r="G15" s="38" t="s">
        <v>4</v>
      </c>
      <c r="H15" s="38" t="s">
        <v>50</v>
      </c>
    </row>
    <row r="16" spans="1:13" ht="15.5" x14ac:dyDescent="0.35">
      <c r="F16" s="40" t="s">
        <v>18</v>
      </c>
      <c r="G16" s="36">
        <f>K14</f>
        <v>91</v>
      </c>
      <c r="H16" s="36">
        <v>100</v>
      </c>
    </row>
    <row r="17" spans="6:8" ht="15.5" x14ac:dyDescent="0.35">
      <c r="F17" s="41" t="s">
        <v>38</v>
      </c>
      <c r="G17" s="39">
        <f>SUM(K1:K7)</f>
        <v>48</v>
      </c>
      <c r="H17" s="39">
        <v>50</v>
      </c>
    </row>
    <row r="18" spans="6:8" ht="15.5" x14ac:dyDescent="0.35">
      <c r="F18" s="42" t="s">
        <v>49</v>
      </c>
      <c r="G18" s="36">
        <f>SUM(K8:K9)</f>
        <v>20</v>
      </c>
      <c r="H18" s="36">
        <v>20</v>
      </c>
    </row>
    <row r="19" spans="6:8" ht="15.5" x14ac:dyDescent="0.35">
      <c r="F19" s="43" t="s">
        <v>39</v>
      </c>
      <c r="G19" s="39">
        <f>SUM(K10:K12)</f>
        <v>23</v>
      </c>
      <c r="H19" s="39">
        <v>30</v>
      </c>
    </row>
  </sheetData>
  <mergeCells count="10">
    <mergeCell ref="M1:M2"/>
    <mergeCell ref="I1:I2"/>
    <mergeCell ref="J1:J2"/>
    <mergeCell ref="K1:K2"/>
    <mergeCell ref="L1:L2"/>
    <mergeCell ref="A1:A2"/>
    <mergeCell ref="B1:B2"/>
    <mergeCell ref="C1:C2"/>
    <mergeCell ref="D1:D2"/>
    <mergeCell ref="E1:E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19"/>
  <sheetViews>
    <sheetView zoomScale="70" zoomScaleNormal="70" workbookViewId="0">
      <selection activeCell="F11" sqref="F11"/>
    </sheetView>
  </sheetViews>
  <sheetFormatPr defaultColWidth="8.7265625" defaultRowHeight="14.5" x14ac:dyDescent="0.35"/>
  <cols>
    <col min="1" max="1" width="5.453125" style="1" customWidth="1"/>
    <col min="2" max="2" width="20.26953125" style="1" customWidth="1"/>
    <col min="3" max="3" width="25.453125" style="5" customWidth="1"/>
    <col min="4" max="4" width="27.81640625" style="1" customWidth="1"/>
    <col min="5" max="5" width="50.1796875" style="1" customWidth="1"/>
    <col min="6" max="6" width="57.7265625" style="1" bestFit="1" customWidth="1"/>
    <col min="7" max="7" width="61.453125" style="1" bestFit="1" customWidth="1"/>
    <col min="8" max="8" width="24.1796875" style="1" bestFit="1" customWidth="1"/>
    <col min="9" max="9" width="9.81640625" style="21" customWidth="1"/>
    <col min="10" max="10" width="14" style="11" customWidth="1"/>
    <col min="11" max="11" width="13.54296875" style="7" customWidth="1"/>
    <col min="12" max="12" width="26.1796875" style="11" customWidth="1"/>
    <col min="13" max="13" width="36" style="11" customWidth="1"/>
    <col min="14" max="16384" width="8.7265625" style="1"/>
  </cols>
  <sheetData>
    <row r="1" spans="1:13" s="17" customFormat="1" ht="16.5" thickTop="1" thickBot="1" x14ac:dyDescent="0.4">
      <c r="A1" s="127" t="s">
        <v>0</v>
      </c>
      <c r="B1" s="127" t="s">
        <v>2</v>
      </c>
      <c r="C1" s="127" t="s">
        <v>22</v>
      </c>
      <c r="D1" s="129" t="s">
        <v>1</v>
      </c>
      <c r="E1" s="131" t="s">
        <v>53</v>
      </c>
      <c r="F1" s="104" t="s">
        <v>11</v>
      </c>
      <c r="G1" s="104" t="s">
        <v>54</v>
      </c>
      <c r="H1" s="102" t="s">
        <v>44</v>
      </c>
      <c r="I1" s="133" t="s">
        <v>55</v>
      </c>
      <c r="J1" s="133" t="s">
        <v>45</v>
      </c>
      <c r="K1" s="133" t="s">
        <v>46</v>
      </c>
      <c r="L1" s="131" t="s">
        <v>56</v>
      </c>
      <c r="M1" s="131" t="s">
        <v>57</v>
      </c>
    </row>
    <row r="2" spans="1:13" s="17" customFormat="1" ht="16.5" thickTop="1" thickBot="1" x14ac:dyDescent="0.4">
      <c r="A2" s="128"/>
      <c r="B2" s="128"/>
      <c r="C2" s="128"/>
      <c r="D2" s="130"/>
      <c r="E2" s="132"/>
      <c r="F2" s="103" t="s">
        <v>9</v>
      </c>
      <c r="G2" s="103" t="s">
        <v>6</v>
      </c>
      <c r="H2" s="103" t="s">
        <v>58</v>
      </c>
      <c r="I2" s="132"/>
      <c r="J2" s="132"/>
      <c r="K2" s="132"/>
      <c r="L2" s="132"/>
      <c r="M2" s="132"/>
    </row>
    <row r="3" spans="1:13" ht="73" thickTop="1" x14ac:dyDescent="0.35">
      <c r="A3" s="18">
        <v>1</v>
      </c>
      <c r="B3" s="19" t="s">
        <v>10</v>
      </c>
      <c r="C3" s="14" t="s">
        <v>5</v>
      </c>
      <c r="D3" s="2" t="s">
        <v>3</v>
      </c>
      <c r="E3" s="6" t="s">
        <v>146</v>
      </c>
      <c r="F3" s="13" t="s">
        <v>15</v>
      </c>
      <c r="G3" s="13" t="s">
        <v>16</v>
      </c>
      <c r="H3" s="37" t="s">
        <v>150</v>
      </c>
      <c r="I3" s="18">
        <v>2</v>
      </c>
      <c r="J3" s="73">
        <v>4</v>
      </c>
      <c r="K3" s="12">
        <f t="shared" ref="K3:K12" si="0">I3*J3</f>
        <v>8</v>
      </c>
      <c r="L3" s="8" t="s">
        <v>13</v>
      </c>
      <c r="M3" s="8"/>
    </row>
    <row r="4" spans="1:13" ht="85.5" customHeight="1" x14ac:dyDescent="0.35">
      <c r="A4" s="20">
        <v>2</v>
      </c>
      <c r="B4" s="19" t="s">
        <v>10</v>
      </c>
      <c r="C4" s="16" t="s">
        <v>59</v>
      </c>
      <c r="D4" s="2" t="s">
        <v>145</v>
      </c>
      <c r="E4" s="4" t="s">
        <v>144</v>
      </c>
      <c r="F4" s="13" t="s">
        <v>15</v>
      </c>
      <c r="G4" s="13" t="s">
        <v>23</v>
      </c>
      <c r="H4" s="8" t="s">
        <v>51</v>
      </c>
      <c r="I4" s="18">
        <v>1</v>
      </c>
      <c r="J4" s="74">
        <v>4</v>
      </c>
      <c r="K4" s="12">
        <f t="shared" si="0"/>
        <v>4</v>
      </c>
      <c r="L4" s="9" t="s">
        <v>14</v>
      </c>
      <c r="M4" s="9"/>
    </row>
    <row r="5" spans="1:13" ht="72.5" x14ac:dyDescent="0.35">
      <c r="A5" s="20">
        <v>3</v>
      </c>
      <c r="B5" s="19" t="s">
        <v>10</v>
      </c>
      <c r="C5" s="16" t="s">
        <v>60</v>
      </c>
      <c r="D5" s="3" t="s">
        <v>143</v>
      </c>
      <c r="E5" s="4" t="s">
        <v>142</v>
      </c>
      <c r="F5" s="13" t="s">
        <v>15</v>
      </c>
      <c r="G5" s="13" t="s">
        <v>61</v>
      </c>
      <c r="H5" s="8" t="s">
        <v>51</v>
      </c>
      <c r="I5" s="18">
        <v>1</v>
      </c>
      <c r="J5" s="74">
        <v>2</v>
      </c>
      <c r="K5" s="12">
        <f t="shared" si="0"/>
        <v>2</v>
      </c>
      <c r="L5" s="8" t="s">
        <v>13</v>
      </c>
      <c r="M5" s="8"/>
    </row>
    <row r="6" spans="1:13" ht="78" customHeight="1" x14ac:dyDescent="0.35">
      <c r="A6" s="20">
        <v>4</v>
      </c>
      <c r="B6" s="19" t="s">
        <v>10</v>
      </c>
      <c r="C6" s="16" t="s">
        <v>62</v>
      </c>
      <c r="D6" s="3" t="s">
        <v>141</v>
      </c>
      <c r="E6" s="4" t="s">
        <v>140</v>
      </c>
      <c r="F6" s="13" t="s">
        <v>15</v>
      </c>
      <c r="G6" s="13" t="s">
        <v>17</v>
      </c>
      <c r="H6" s="37" t="s">
        <v>150</v>
      </c>
      <c r="I6" s="18">
        <v>3</v>
      </c>
      <c r="J6" s="74">
        <v>4</v>
      </c>
      <c r="K6" s="12">
        <f t="shared" si="0"/>
        <v>12</v>
      </c>
      <c r="L6" s="8" t="s">
        <v>21</v>
      </c>
      <c r="M6" s="8"/>
    </row>
    <row r="7" spans="1:13" ht="76.5" customHeight="1" x14ac:dyDescent="0.35">
      <c r="A7" s="20">
        <v>5</v>
      </c>
      <c r="B7" s="19" t="s">
        <v>10</v>
      </c>
      <c r="C7" s="15" t="s">
        <v>8</v>
      </c>
      <c r="D7" s="3" t="s">
        <v>138</v>
      </c>
      <c r="E7" s="4" t="s">
        <v>139</v>
      </c>
      <c r="F7" s="13" t="s">
        <v>15</v>
      </c>
      <c r="G7" s="13" t="s">
        <v>24</v>
      </c>
      <c r="H7" s="37" t="s">
        <v>150</v>
      </c>
      <c r="I7" s="18">
        <v>3</v>
      </c>
      <c r="J7" s="74">
        <v>4</v>
      </c>
      <c r="K7" s="12">
        <f t="shared" si="0"/>
        <v>12</v>
      </c>
      <c r="L7" s="10" t="s">
        <v>20</v>
      </c>
      <c r="M7" s="9"/>
    </row>
    <row r="8" spans="1:13" ht="88" customHeight="1" x14ac:dyDescent="0.35">
      <c r="A8" s="35">
        <v>6</v>
      </c>
      <c r="B8" s="50" t="s">
        <v>63</v>
      </c>
      <c r="C8" s="16" t="s">
        <v>64</v>
      </c>
      <c r="D8" s="3" t="s">
        <v>136</v>
      </c>
      <c r="E8" s="4" t="s">
        <v>137</v>
      </c>
      <c r="F8" s="13" t="s">
        <v>65</v>
      </c>
      <c r="G8" s="13" t="s">
        <v>78</v>
      </c>
      <c r="H8" s="8" t="s">
        <v>51</v>
      </c>
      <c r="I8" s="35">
        <v>2</v>
      </c>
      <c r="J8" s="74">
        <v>4</v>
      </c>
      <c r="K8" s="12">
        <f t="shared" si="0"/>
        <v>8</v>
      </c>
      <c r="L8" s="10" t="s">
        <v>47</v>
      </c>
      <c r="M8" s="9"/>
    </row>
    <row r="9" spans="1:13" ht="72.5" x14ac:dyDescent="0.35">
      <c r="A9" s="35">
        <v>7</v>
      </c>
      <c r="B9" s="50" t="s">
        <v>63</v>
      </c>
      <c r="C9" s="16" t="s">
        <v>48</v>
      </c>
      <c r="D9" s="3" t="s">
        <v>66</v>
      </c>
      <c r="E9" s="4" t="s">
        <v>135</v>
      </c>
      <c r="F9" s="13" t="s">
        <v>67</v>
      </c>
      <c r="G9" s="13" t="s">
        <v>68</v>
      </c>
      <c r="H9" s="8" t="s">
        <v>51</v>
      </c>
      <c r="I9" s="35">
        <v>2</v>
      </c>
      <c r="J9" s="74">
        <v>4</v>
      </c>
      <c r="K9" s="12">
        <f t="shared" si="0"/>
        <v>8</v>
      </c>
      <c r="L9" s="10" t="s">
        <v>47</v>
      </c>
      <c r="M9" s="9"/>
    </row>
    <row r="10" spans="1:13" ht="88" customHeight="1" x14ac:dyDescent="0.35">
      <c r="A10" s="51">
        <v>8</v>
      </c>
      <c r="B10" s="52" t="s">
        <v>69</v>
      </c>
      <c r="C10" s="16" t="s">
        <v>75</v>
      </c>
      <c r="D10" s="3" t="s">
        <v>76</v>
      </c>
      <c r="E10" s="4" t="s">
        <v>133</v>
      </c>
      <c r="F10" s="13" t="s">
        <v>15</v>
      </c>
      <c r="G10" s="13" t="s">
        <v>70</v>
      </c>
      <c r="H10" s="37" t="s">
        <v>150</v>
      </c>
      <c r="I10" s="51">
        <v>2</v>
      </c>
      <c r="J10" s="74">
        <v>3</v>
      </c>
      <c r="K10" s="12">
        <f>I10*J10</f>
        <v>6</v>
      </c>
      <c r="L10" s="10" t="s">
        <v>71</v>
      </c>
      <c r="M10" s="9"/>
    </row>
    <row r="11" spans="1:13" ht="80.150000000000006" customHeight="1" x14ac:dyDescent="0.35">
      <c r="A11" s="51">
        <v>9</v>
      </c>
      <c r="B11" s="52" t="s">
        <v>69</v>
      </c>
      <c r="C11" s="16" t="s">
        <v>72</v>
      </c>
      <c r="D11" s="3" t="s">
        <v>134</v>
      </c>
      <c r="E11" s="4" t="s">
        <v>132</v>
      </c>
      <c r="F11" s="13" t="s">
        <v>15</v>
      </c>
      <c r="G11" s="13" t="s">
        <v>77</v>
      </c>
      <c r="H11" s="8" t="s">
        <v>51</v>
      </c>
      <c r="I11" s="51">
        <v>3</v>
      </c>
      <c r="J11" s="74">
        <v>3</v>
      </c>
      <c r="K11" s="12">
        <f t="shared" si="0"/>
        <v>9</v>
      </c>
      <c r="L11" s="9" t="s">
        <v>73</v>
      </c>
      <c r="M11" s="9"/>
    </row>
    <row r="12" spans="1:13" ht="73" thickBot="1" x14ac:dyDescent="0.4">
      <c r="A12" s="105">
        <v>10</v>
      </c>
      <c r="B12" s="106" t="s">
        <v>69</v>
      </c>
      <c r="C12" s="107" t="s">
        <v>7</v>
      </c>
      <c r="D12" s="108" t="s">
        <v>131</v>
      </c>
      <c r="E12" s="109" t="s">
        <v>130</v>
      </c>
      <c r="F12" s="110" t="s">
        <v>15</v>
      </c>
      <c r="G12" s="110" t="s">
        <v>25</v>
      </c>
      <c r="H12" s="111" t="s">
        <v>51</v>
      </c>
      <c r="I12" s="105">
        <v>1</v>
      </c>
      <c r="J12" s="112">
        <v>3</v>
      </c>
      <c r="K12" s="113">
        <f t="shared" si="0"/>
        <v>3</v>
      </c>
      <c r="L12" s="114" t="s">
        <v>19</v>
      </c>
      <c r="M12" s="115"/>
    </row>
    <row r="13" spans="1:13" ht="15" thickTop="1" x14ac:dyDescent="0.35"/>
    <row r="14" spans="1:13" x14ac:dyDescent="0.35">
      <c r="A14" s="21" t="s">
        <v>74</v>
      </c>
      <c r="I14" s="22" t="s">
        <v>12</v>
      </c>
      <c r="J14" s="23">
        <f>SUM(J3:J12)</f>
        <v>35</v>
      </c>
      <c r="K14" s="23">
        <f>SUM(K3:K12)</f>
        <v>72</v>
      </c>
    </row>
    <row r="15" spans="1:13" ht="15.5" x14ac:dyDescent="0.35">
      <c r="F15" s="38" t="s">
        <v>2</v>
      </c>
      <c r="G15" s="38" t="s">
        <v>4</v>
      </c>
      <c r="H15" s="38" t="s">
        <v>50</v>
      </c>
    </row>
    <row r="16" spans="1:13" ht="15.5" x14ac:dyDescent="0.35">
      <c r="F16" s="40" t="s">
        <v>18</v>
      </c>
      <c r="G16" s="36">
        <f>K14</f>
        <v>72</v>
      </c>
      <c r="H16" s="36">
        <v>100</v>
      </c>
    </row>
    <row r="17" spans="6:8" ht="15.5" x14ac:dyDescent="0.35">
      <c r="F17" s="41" t="s">
        <v>38</v>
      </c>
      <c r="G17" s="39">
        <f>SUM(K1:K7)</f>
        <v>38</v>
      </c>
      <c r="H17" s="39">
        <v>50</v>
      </c>
    </row>
    <row r="18" spans="6:8" ht="15.5" x14ac:dyDescent="0.35">
      <c r="F18" s="42" t="s">
        <v>49</v>
      </c>
      <c r="G18" s="36">
        <f>SUM(K8:K9)</f>
        <v>16</v>
      </c>
      <c r="H18" s="36">
        <v>20</v>
      </c>
    </row>
    <row r="19" spans="6:8" ht="15.5" x14ac:dyDescent="0.35">
      <c r="F19" s="43" t="s">
        <v>39</v>
      </c>
      <c r="G19" s="39">
        <f>SUM(K10:K12)</f>
        <v>18</v>
      </c>
      <c r="H19" s="39">
        <v>30</v>
      </c>
    </row>
  </sheetData>
  <mergeCells count="10">
    <mergeCell ref="M1:M2"/>
    <mergeCell ref="I1:I2"/>
    <mergeCell ref="J1:J2"/>
    <mergeCell ref="K1:K2"/>
    <mergeCell ref="L1:L2"/>
    <mergeCell ref="A1:A2"/>
    <mergeCell ref="B1:B2"/>
    <mergeCell ref="C1:C2"/>
    <mergeCell ref="D1:D2"/>
    <mergeCell ref="E1:E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19"/>
  <sheetViews>
    <sheetView zoomScale="70" zoomScaleNormal="70" workbookViewId="0">
      <selection activeCell="F11" sqref="F11"/>
    </sheetView>
  </sheetViews>
  <sheetFormatPr defaultColWidth="8.7265625" defaultRowHeight="14.5" x14ac:dyDescent="0.35"/>
  <cols>
    <col min="1" max="1" width="5.453125" style="1" customWidth="1"/>
    <col min="2" max="2" width="20.26953125" style="1" customWidth="1"/>
    <col min="3" max="3" width="25.453125" style="5" customWidth="1"/>
    <col min="4" max="4" width="27.81640625" style="1" customWidth="1"/>
    <col min="5" max="5" width="50.1796875" style="1" customWidth="1"/>
    <col min="6" max="6" width="52.54296875" style="1" customWidth="1"/>
    <col min="7" max="7" width="54.1796875" style="1" customWidth="1"/>
    <col min="8" max="8" width="21.54296875" style="1" customWidth="1"/>
    <col min="9" max="9" width="9.81640625" style="21" customWidth="1"/>
    <col min="10" max="10" width="14" style="11" customWidth="1"/>
    <col min="11" max="11" width="13.54296875" style="7" customWidth="1"/>
    <col min="12" max="12" width="26.1796875" style="11" customWidth="1"/>
    <col min="13" max="13" width="36" style="11" customWidth="1"/>
    <col min="14" max="16384" width="8.7265625" style="1"/>
  </cols>
  <sheetData>
    <row r="1" spans="1:13" s="17" customFormat="1" ht="16.5" thickTop="1" thickBot="1" x14ac:dyDescent="0.4">
      <c r="A1" s="127" t="s">
        <v>0</v>
      </c>
      <c r="B1" s="127" t="s">
        <v>2</v>
      </c>
      <c r="C1" s="127" t="s">
        <v>22</v>
      </c>
      <c r="D1" s="129" t="s">
        <v>1</v>
      </c>
      <c r="E1" s="131" t="s">
        <v>53</v>
      </c>
      <c r="F1" s="104" t="s">
        <v>11</v>
      </c>
      <c r="G1" s="104" t="s">
        <v>54</v>
      </c>
      <c r="H1" s="102" t="s">
        <v>44</v>
      </c>
      <c r="I1" s="133" t="s">
        <v>55</v>
      </c>
      <c r="J1" s="133" t="s">
        <v>45</v>
      </c>
      <c r="K1" s="133" t="s">
        <v>46</v>
      </c>
      <c r="L1" s="131" t="s">
        <v>56</v>
      </c>
      <c r="M1" s="131" t="s">
        <v>57</v>
      </c>
    </row>
    <row r="2" spans="1:13" s="17" customFormat="1" ht="16.5" thickTop="1" thickBot="1" x14ac:dyDescent="0.4">
      <c r="A2" s="128"/>
      <c r="B2" s="128"/>
      <c r="C2" s="128"/>
      <c r="D2" s="130"/>
      <c r="E2" s="132"/>
      <c r="F2" s="103" t="s">
        <v>9</v>
      </c>
      <c r="G2" s="103" t="s">
        <v>6</v>
      </c>
      <c r="H2" s="103" t="s">
        <v>58</v>
      </c>
      <c r="I2" s="132"/>
      <c r="J2" s="132"/>
      <c r="K2" s="132"/>
      <c r="L2" s="132"/>
      <c r="M2" s="132"/>
    </row>
    <row r="3" spans="1:13" ht="73" thickTop="1" x14ac:dyDescent="0.35">
      <c r="A3" s="18">
        <v>1</v>
      </c>
      <c r="B3" s="19" t="s">
        <v>10</v>
      </c>
      <c r="C3" s="14" t="s">
        <v>5</v>
      </c>
      <c r="D3" s="2" t="s">
        <v>3</v>
      </c>
      <c r="E3" s="6" t="s">
        <v>146</v>
      </c>
      <c r="F3" s="13" t="s">
        <v>15</v>
      </c>
      <c r="G3" s="13" t="s">
        <v>16</v>
      </c>
      <c r="H3" s="37" t="s">
        <v>150</v>
      </c>
      <c r="I3" s="18">
        <v>2</v>
      </c>
      <c r="J3" s="73">
        <v>5</v>
      </c>
      <c r="K3" s="12">
        <f t="shared" ref="K3:K12" si="0">I3*J3</f>
        <v>10</v>
      </c>
      <c r="L3" s="8" t="s">
        <v>13</v>
      </c>
      <c r="M3" s="8"/>
    </row>
    <row r="4" spans="1:13" ht="82" customHeight="1" x14ac:dyDescent="0.35">
      <c r="A4" s="20">
        <v>2</v>
      </c>
      <c r="B4" s="19" t="s">
        <v>10</v>
      </c>
      <c r="C4" s="16" t="s">
        <v>59</v>
      </c>
      <c r="D4" s="2" t="s">
        <v>145</v>
      </c>
      <c r="E4" s="4" t="s">
        <v>144</v>
      </c>
      <c r="F4" s="13" t="s">
        <v>15</v>
      </c>
      <c r="G4" s="13" t="s">
        <v>23</v>
      </c>
      <c r="H4" s="8" t="s">
        <v>51</v>
      </c>
      <c r="I4" s="18">
        <v>1</v>
      </c>
      <c r="J4" s="74">
        <v>5</v>
      </c>
      <c r="K4" s="12">
        <f t="shared" si="0"/>
        <v>5</v>
      </c>
      <c r="L4" s="9" t="s">
        <v>14</v>
      </c>
      <c r="M4" s="9"/>
    </row>
    <row r="5" spans="1:13" ht="72.5" x14ac:dyDescent="0.35">
      <c r="A5" s="20">
        <v>3</v>
      </c>
      <c r="B5" s="19" t="s">
        <v>10</v>
      </c>
      <c r="C5" s="16" t="s">
        <v>60</v>
      </c>
      <c r="D5" s="3" t="s">
        <v>143</v>
      </c>
      <c r="E5" s="4" t="s">
        <v>142</v>
      </c>
      <c r="F5" s="13" t="s">
        <v>15</v>
      </c>
      <c r="G5" s="13" t="s">
        <v>61</v>
      </c>
      <c r="H5" s="8" t="s">
        <v>51</v>
      </c>
      <c r="I5" s="18">
        <v>1</v>
      </c>
      <c r="J5" s="74">
        <v>4</v>
      </c>
      <c r="K5" s="12">
        <f t="shared" si="0"/>
        <v>4</v>
      </c>
      <c r="L5" s="8" t="s">
        <v>13</v>
      </c>
      <c r="M5" s="8"/>
    </row>
    <row r="6" spans="1:13" ht="78" customHeight="1" x14ac:dyDescent="0.35">
      <c r="A6" s="20">
        <v>4</v>
      </c>
      <c r="B6" s="19" t="s">
        <v>10</v>
      </c>
      <c r="C6" s="16" t="s">
        <v>62</v>
      </c>
      <c r="D6" s="3" t="s">
        <v>141</v>
      </c>
      <c r="E6" s="4" t="s">
        <v>140</v>
      </c>
      <c r="F6" s="13" t="s">
        <v>15</v>
      </c>
      <c r="G6" s="13" t="s">
        <v>17</v>
      </c>
      <c r="H6" s="37" t="s">
        <v>150</v>
      </c>
      <c r="I6" s="18">
        <v>3</v>
      </c>
      <c r="J6" s="74">
        <v>5</v>
      </c>
      <c r="K6" s="12">
        <f t="shared" si="0"/>
        <v>15</v>
      </c>
      <c r="L6" s="8" t="s">
        <v>21</v>
      </c>
      <c r="M6" s="8"/>
    </row>
    <row r="7" spans="1:13" ht="76.5" customHeight="1" x14ac:dyDescent="0.35">
      <c r="A7" s="20">
        <v>5</v>
      </c>
      <c r="B7" s="19" t="s">
        <v>10</v>
      </c>
      <c r="C7" s="15" t="s">
        <v>8</v>
      </c>
      <c r="D7" s="3" t="s">
        <v>138</v>
      </c>
      <c r="E7" s="4" t="s">
        <v>139</v>
      </c>
      <c r="F7" s="13" t="s">
        <v>15</v>
      </c>
      <c r="G7" s="13" t="s">
        <v>24</v>
      </c>
      <c r="H7" s="37" t="s">
        <v>150</v>
      </c>
      <c r="I7" s="18">
        <v>3</v>
      </c>
      <c r="J7" s="74">
        <v>5</v>
      </c>
      <c r="K7" s="12">
        <f t="shared" si="0"/>
        <v>15</v>
      </c>
      <c r="L7" s="10" t="s">
        <v>20</v>
      </c>
      <c r="M7" s="9"/>
    </row>
    <row r="8" spans="1:13" ht="88" customHeight="1" x14ac:dyDescent="0.35">
      <c r="A8" s="35">
        <v>6</v>
      </c>
      <c r="B8" s="50" t="s">
        <v>63</v>
      </c>
      <c r="C8" s="16" t="s">
        <v>64</v>
      </c>
      <c r="D8" s="3" t="s">
        <v>136</v>
      </c>
      <c r="E8" s="4" t="s">
        <v>137</v>
      </c>
      <c r="F8" s="13" t="s">
        <v>65</v>
      </c>
      <c r="G8" s="13" t="s">
        <v>78</v>
      </c>
      <c r="H8" s="8" t="s">
        <v>51</v>
      </c>
      <c r="I8" s="35">
        <v>2</v>
      </c>
      <c r="J8" s="74">
        <v>5</v>
      </c>
      <c r="K8" s="12">
        <f t="shared" si="0"/>
        <v>10</v>
      </c>
      <c r="L8" s="10" t="s">
        <v>47</v>
      </c>
      <c r="M8" s="9"/>
    </row>
    <row r="9" spans="1:13" ht="72.5" x14ac:dyDescent="0.35">
      <c r="A9" s="35">
        <v>7</v>
      </c>
      <c r="B9" s="50" t="s">
        <v>63</v>
      </c>
      <c r="C9" s="16" t="s">
        <v>48</v>
      </c>
      <c r="D9" s="3" t="s">
        <v>66</v>
      </c>
      <c r="E9" s="4" t="s">
        <v>135</v>
      </c>
      <c r="F9" s="13" t="s">
        <v>67</v>
      </c>
      <c r="G9" s="13" t="s">
        <v>68</v>
      </c>
      <c r="H9" s="8" t="s">
        <v>51</v>
      </c>
      <c r="I9" s="35">
        <v>2</v>
      </c>
      <c r="J9" s="74">
        <v>5</v>
      </c>
      <c r="K9" s="12">
        <f t="shared" si="0"/>
        <v>10</v>
      </c>
      <c r="L9" s="10" t="s">
        <v>47</v>
      </c>
      <c r="M9" s="9"/>
    </row>
    <row r="10" spans="1:13" ht="88" customHeight="1" x14ac:dyDescent="0.35">
      <c r="A10" s="51">
        <v>8</v>
      </c>
      <c r="B10" s="52" t="s">
        <v>69</v>
      </c>
      <c r="C10" s="16" t="s">
        <v>75</v>
      </c>
      <c r="D10" s="3" t="s">
        <v>76</v>
      </c>
      <c r="E10" s="4" t="s">
        <v>133</v>
      </c>
      <c r="F10" s="13" t="s">
        <v>15</v>
      </c>
      <c r="G10" s="13" t="s">
        <v>70</v>
      </c>
      <c r="H10" s="37" t="s">
        <v>150</v>
      </c>
      <c r="I10" s="51">
        <v>2</v>
      </c>
      <c r="J10" s="74">
        <v>4</v>
      </c>
      <c r="K10" s="12">
        <f>I10*J10</f>
        <v>8</v>
      </c>
      <c r="L10" s="10" t="s">
        <v>71</v>
      </c>
      <c r="M10" s="9"/>
    </row>
    <row r="11" spans="1:13" ht="80.150000000000006" customHeight="1" x14ac:dyDescent="0.35">
      <c r="A11" s="51">
        <v>9</v>
      </c>
      <c r="B11" s="52" t="s">
        <v>69</v>
      </c>
      <c r="C11" s="16" t="s">
        <v>72</v>
      </c>
      <c r="D11" s="3" t="s">
        <v>134</v>
      </c>
      <c r="E11" s="4" t="s">
        <v>132</v>
      </c>
      <c r="F11" s="13" t="s">
        <v>15</v>
      </c>
      <c r="G11" s="13" t="s">
        <v>77</v>
      </c>
      <c r="H11" s="8" t="s">
        <v>51</v>
      </c>
      <c r="I11" s="51">
        <v>3</v>
      </c>
      <c r="J11" s="74">
        <v>4</v>
      </c>
      <c r="K11" s="12">
        <f t="shared" si="0"/>
        <v>12</v>
      </c>
      <c r="L11" s="9" t="s">
        <v>73</v>
      </c>
      <c r="M11" s="9"/>
    </row>
    <row r="12" spans="1:13" ht="73" thickBot="1" x14ac:dyDescent="0.4">
      <c r="A12" s="105">
        <v>10</v>
      </c>
      <c r="B12" s="106" t="s">
        <v>69</v>
      </c>
      <c r="C12" s="107" t="s">
        <v>7</v>
      </c>
      <c r="D12" s="108" t="s">
        <v>131</v>
      </c>
      <c r="E12" s="109" t="s">
        <v>130</v>
      </c>
      <c r="F12" s="110" t="s">
        <v>15</v>
      </c>
      <c r="G12" s="110" t="s">
        <v>25</v>
      </c>
      <c r="H12" s="111" t="s">
        <v>51</v>
      </c>
      <c r="I12" s="105">
        <v>1</v>
      </c>
      <c r="J12" s="112">
        <v>3</v>
      </c>
      <c r="K12" s="113">
        <f t="shared" si="0"/>
        <v>3</v>
      </c>
      <c r="L12" s="114" t="s">
        <v>19</v>
      </c>
      <c r="M12" s="115"/>
    </row>
    <row r="13" spans="1:13" ht="15" thickTop="1" x14ac:dyDescent="0.35"/>
    <row r="14" spans="1:13" x14ac:dyDescent="0.35">
      <c r="A14" s="21" t="s">
        <v>74</v>
      </c>
      <c r="I14" s="22" t="s">
        <v>12</v>
      </c>
      <c r="J14" s="23">
        <f>SUM(J3:J12)</f>
        <v>45</v>
      </c>
      <c r="K14" s="23">
        <f>SUM(K3:K12)</f>
        <v>92</v>
      </c>
    </row>
    <row r="15" spans="1:13" ht="15.5" x14ac:dyDescent="0.35">
      <c r="F15" s="38" t="s">
        <v>2</v>
      </c>
      <c r="G15" s="38" t="s">
        <v>4</v>
      </c>
      <c r="H15" s="38" t="s">
        <v>50</v>
      </c>
    </row>
    <row r="16" spans="1:13" ht="15.5" x14ac:dyDescent="0.35">
      <c r="F16" s="40" t="s">
        <v>18</v>
      </c>
      <c r="G16" s="36">
        <f>K14</f>
        <v>92</v>
      </c>
      <c r="H16" s="36">
        <v>100</v>
      </c>
    </row>
    <row r="17" spans="6:8" ht="15.5" x14ac:dyDescent="0.35">
      <c r="F17" s="41" t="s">
        <v>38</v>
      </c>
      <c r="G17" s="39">
        <f>SUM(K1:K7)</f>
        <v>49</v>
      </c>
      <c r="H17" s="39">
        <v>50</v>
      </c>
    </row>
    <row r="18" spans="6:8" ht="15.5" x14ac:dyDescent="0.35">
      <c r="F18" s="42" t="s">
        <v>49</v>
      </c>
      <c r="G18" s="36">
        <f>SUM(K8:K9)</f>
        <v>20</v>
      </c>
      <c r="H18" s="36">
        <v>20</v>
      </c>
    </row>
    <row r="19" spans="6:8" ht="15.5" x14ac:dyDescent="0.35">
      <c r="F19" s="43" t="s">
        <v>39</v>
      </c>
      <c r="G19" s="39">
        <f>SUM(K10:K12)</f>
        <v>23</v>
      </c>
      <c r="H19" s="39">
        <v>30</v>
      </c>
    </row>
  </sheetData>
  <mergeCells count="10">
    <mergeCell ref="M1:M2"/>
    <mergeCell ref="I1:I2"/>
    <mergeCell ref="J1:J2"/>
    <mergeCell ref="K1:K2"/>
    <mergeCell ref="L1:L2"/>
    <mergeCell ref="A1:A2"/>
    <mergeCell ref="B1:B2"/>
    <mergeCell ref="C1:C2"/>
    <mergeCell ref="D1:D2"/>
    <mergeCell ref="E1:E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19"/>
  <sheetViews>
    <sheetView topLeftCell="A7" zoomScale="70" zoomScaleNormal="70" workbookViewId="0">
      <selection activeCell="G23" sqref="G23"/>
    </sheetView>
  </sheetViews>
  <sheetFormatPr defaultColWidth="8.7265625" defaultRowHeight="14.5" x14ac:dyDescent="0.35"/>
  <cols>
    <col min="1" max="1" width="5.453125" style="1" customWidth="1"/>
    <col min="2" max="2" width="20.26953125" style="1" customWidth="1"/>
    <col min="3" max="3" width="25.453125" style="5" customWidth="1"/>
    <col min="4" max="4" width="27.81640625" style="1" customWidth="1"/>
    <col min="5" max="5" width="50.1796875" style="1" customWidth="1"/>
    <col min="6" max="6" width="49.7265625" style="1" customWidth="1"/>
    <col min="7" max="7" width="50.54296875" style="1" customWidth="1"/>
    <col min="8" max="8" width="21.54296875" style="1" customWidth="1"/>
    <col min="9" max="9" width="9.81640625" style="21" customWidth="1"/>
    <col min="10" max="10" width="14" style="11" customWidth="1"/>
    <col min="11" max="11" width="13.54296875" style="7" customWidth="1"/>
    <col min="12" max="12" width="26.1796875" style="11" customWidth="1"/>
    <col min="13" max="13" width="36" style="11" customWidth="1"/>
    <col min="14" max="16384" width="8.7265625" style="1"/>
  </cols>
  <sheetData>
    <row r="1" spans="1:13" s="17" customFormat="1" ht="16.5" thickTop="1" thickBot="1" x14ac:dyDescent="0.4">
      <c r="A1" s="127" t="s">
        <v>0</v>
      </c>
      <c r="B1" s="127" t="s">
        <v>2</v>
      </c>
      <c r="C1" s="127" t="s">
        <v>22</v>
      </c>
      <c r="D1" s="129" t="s">
        <v>1</v>
      </c>
      <c r="E1" s="131" t="s">
        <v>53</v>
      </c>
      <c r="F1" s="104" t="s">
        <v>11</v>
      </c>
      <c r="G1" s="104" t="s">
        <v>54</v>
      </c>
      <c r="H1" s="102" t="s">
        <v>44</v>
      </c>
      <c r="I1" s="133" t="s">
        <v>55</v>
      </c>
      <c r="J1" s="133" t="s">
        <v>45</v>
      </c>
      <c r="K1" s="133" t="s">
        <v>46</v>
      </c>
      <c r="L1" s="131" t="s">
        <v>56</v>
      </c>
      <c r="M1" s="131" t="s">
        <v>57</v>
      </c>
    </row>
    <row r="2" spans="1:13" s="17" customFormat="1" ht="16.5" thickTop="1" thickBot="1" x14ac:dyDescent="0.4">
      <c r="A2" s="128"/>
      <c r="B2" s="128"/>
      <c r="C2" s="128"/>
      <c r="D2" s="130"/>
      <c r="E2" s="132"/>
      <c r="F2" s="103" t="s">
        <v>9</v>
      </c>
      <c r="G2" s="103" t="s">
        <v>6</v>
      </c>
      <c r="H2" s="103" t="s">
        <v>58</v>
      </c>
      <c r="I2" s="132"/>
      <c r="J2" s="132"/>
      <c r="K2" s="132"/>
      <c r="L2" s="132"/>
      <c r="M2" s="132"/>
    </row>
    <row r="3" spans="1:13" ht="73" thickTop="1" x14ac:dyDescent="0.35">
      <c r="A3" s="18">
        <v>1</v>
      </c>
      <c r="B3" s="19" t="s">
        <v>10</v>
      </c>
      <c r="C3" s="14" t="s">
        <v>5</v>
      </c>
      <c r="D3" s="2" t="s">
        <v>3</v>
      </c>
      <c r="E3" s="6" t="s">
        <v>146</v>
      </c>
      <c r="F3" s="13" t="s">
        <v>15</v>
      </c>
      <c r="G3" s="13" t="s">
        <v>16</v>
      </c>
      <c r="H3" s="37" t="s">
        <v>150</v>
      </c>
      <c r="I3" s="18">
        <v>2</v>
      </c>
      <c r="J3" s="73">
        <v>5</v>
      </c>
      <c r="K3" s="12">
        <f t="shared" ref="K3:K12" si="0">I3*J3</f>
        <v>10</v>
      </c>
      <c r="L3" s="8" t="s">
        <v>13</v>
      </c>
      <c r="M3" s="8"/>
    </row>
    <row r="4" spans="1:13" ht="84.65" customHeight="1" x14ac:dyDescent="0.35">
      <c r="A4" s="20">
        <v>2</v>
      </c>
      <c r="B4" s="19" t="s">
        <v>10</v>
      </c>
      <c r="C4" s="16" t="s">
        <v>59</v>
      </c>
      <c r="D4" s="2" t="s">
        <v>145</v>
      </c>
      <c r="E4" s="4" t="s">
        <v>144</v>
      </c>
      <c r="F4" s="13" t="s">
        <v>15</v>
      </c>
      <c r="G4" s="13" t="s">
        <v>23</v>
      </c>
      <c r="H4" s="8" t="s">
        <v>51</v>
      </c>
      <c r="I4" s="18">
        <v>1</v>
      </c>
      <c r="J4" s="74">
        <v>5</v>
      </c>
      <c r="K4" s="12">
        <f t="shared" si="0"/>
        <v>5</v>
      </c>
      <c r="L4" s="9" t="s">
        <v>14</v>
      </c>
      <c r="M4" s="9"/>
    </row>
    <row r="5" spans="1:13" ht="72.5" x14ac:dyDescent="0.35">
      <c r="A5" s="20">
        <v>3</v>
      </c>
      <c r="B5" s="19" t="s">
        <v>10</v>
      </c>
      <c r="C5" s="16" t="s">
        <v>60</v>
      </c>
      <c r="D5" s="3" t="s">
        <v>143</v>
      </c>
      <c r="E5" s="4" t="s">
        <v>142</v>
      </c>
      <c r="F5" s="13" t="s">
        <v>15</v>
      </c>
      <c r="G5" s="13" t="s">
        <v>61</v>
      </c>
      <c r="H5" s="8" t="s">
        <v>51</v>
      </c>
      <c r="I5" s="18">
        <v>1</v>
      </c>
      <c r="J5" s="74">
        <v>1</v>
      </c>
      <c r="K5" s="12">
        <f t="shared" si="0"/>
        <v>1</v>
      </c>
      <c r="L5" s="8" t="s">
        <v>13</v>
      </c>
      <c r="M5" s="8"/>
    </row>
    <row r="6" spans="1:13" ht="78" customHeight="1" x14ac:dyDescent="0.35">
      <c r="A6" s="20">
        <v>4</v>
      </c>
      <c r="B6" s="19" t="s">
        <v>10</v>
      </c>
      <c r="C6" s="16" t="s">
        <v>62</v>
      </c>
      <c r="D6" s="3" t="s">
        <v>141</v>
      </c>
      <c r="E6" s="4" t="s">
        <v>140</v>
      </c>
      <c r="F6" s="13" t="s">
        <v>15</v>
      </c>
      <c r="G6" s="13" t="s">
        <v>17</v>
      </c>
      <c r="H6" s="37" t="s">
        <v>150</v>
      </c>
      <c r="I6" s="18">
        <v>3</v>
      </c>
      <c r="J6" s="74">
        <v>5</v>
      </c>
      <c r="K6" s="12">
        <f t="shared" si="0"/>
        <v>15</v>
      </c>
      <c r="L6" s="8" t="s">
        <v>21</v>
      </c>
      <c r="M6" s="8"/>
    </row>
    <row r="7" spans="1:13" ht="76.5" customHeight="1" x14ac:dyDescent="0.35">
      <c r="A7" s="20">
        <v>5</v>
      </c>
      <c r="B7" s="19" t="s">
        <v>10</v>
      </c>
      <c r="C7" s="15" t="s">
        <v>8</v>
      </c>
      <c r="D7" s="3" t="s">
        <v>138</v>
      </c>
      <c r="E7" s="4" t="s">
        <v>139</v>
      </c>
      <c r="F7" s="13" t="s">
        <v>15</v>
      </c>
      <c r="G7" s="13" t="s">
        <v>24</v>
      </c>
      <c r="H7" s="37" t="s">
        <v>150</v>
      </c>
      <c r="I7" s="18">
        <v>3</v>
      </c>
      <c r="J7" s="74">
        <v>5</v>
      </c>
      <c r="K7" s="12">
        <f t="shared" si="0"/>
        <v>15</v>
      </c>
      <c r="L7" s="10" t="s">
        <v>20</v>
      </c>
      <c r="M7" s="9"/>
    </row>
    <row r="8" spans="1:13" ht="88" customHeight="1" x14ac:dyDescent="0.35">
      <c r="A8" s="35">
        <v>6</v>
      </c>
      <c r="B8" s="50" t="s">
        <v>63</v>
      </c>
      <c r="C8" s="16" t="s">
        <v>64</v>
      </c>
      <c r="D8" s="3" t="s">
        <v>136</v>
      </c>
      <c r="E8" s="4" t="s">
        <v>137</v>
      </c>
      <c r="F8" s="13" t="s">
        <v>65</v>
      </c>
      <c r="G8" s="13" t="s">
        <v>78</v>
      </c>
      <c r="H8" s="8" t="s">
        <v>51</v>
      </c>
      <c r="I8" s="35">
        <v>2</v>
      </c>
      <c r="J8" s="74">
        <v>3</v>
      </c>
      <c r="K8" s="12">
        <f t="shared" si="0"/>
        <v>6</v>
      </c>
      <c r="L8" s="10" t="s">
        <v>47</v>
      </c>
      <c r="M8" s="9"/>
    </row>
    <row r="9" spans="1:13" ht="72.5" x14ac:dyDescent="0.35">
      <c r="A9" s="35">
        <v>7</v>
      </c>
      <c r="B9" s="50" t="s">
        <v>63</v>
      </c>
      <c r="C9" s="16" t="s">
        <v>48</v>
      </c>
      <c r="D9" s="3" t="s">
        <v>66</v>
      </c>
      <c r="E9" s="4" t="s">
        <v>135</v>
      </c>
      <c r="F9" s="13" t="s">
        <v>67</v>
      </c>
      <c r="G9" s="13" t="s">
        <v>68</v>
      </c>
      <c r="H9" s="8" t="s">
        <v>51</v>
      </c>
      <c r="I9" s="35">
        <v>2</v>
      </c>
      <c r="J9" s="74">
        <v>3</v>
      </c>
      <c r="K9" s="12">
        <f t="shared" si="0"/>
        <v>6</v>
      </c>
      <c r="L9" s="10" t="s">
        <v>47</v>
      </c>
      <c r="M9" s="9"/>
    </row>
    <row r="10" spans="1:13" ht="88" customHeight="1" x14ac:dyDescent="0.35">
      <c r="A10" s="51">
        <v>8</v>
      </c>
      <c r="B10" s="52" t="s">
        <v>69</v>
      </c>
      <c r="C10" s="16" t="s">
        <v>75</v>
      </c>
      <c r="D10" s="3" t="s">
        <v>76</v>
      </c>
      <c r="E10" s="4" t="s">
        <v>133</v>
      </c>
      <c r="F10" s="13" t="s">
        <v>15</v>
      </c>
      <c r="G10" s="13" t="s">
        <v>70</v>
      </c>
      <c r="H10" s="37" t="s">
        <v>150</v>
      </c>
      <c r="I10" s="51">
        <v>2</v>
      </c>
      <c r="J10" s="74">
        <v>1</v>
      </c>
      <c r="K10" s="12">
        <f>I10*J10</f>
        <v>2</v>
      </c>
      <c r="L10" s="10" t="s">
        <v>71</v>
      </c>
      <c r="M10" s="9"/>
    </row>
    <row r="11" spans="1:13" ht="80.150000000000006" customHeight="1" x14ac:dyDescent="0.35">
      <c r="A11" s="51">
        <v>9</v>
      </c>
      <c r="B11" s="52" t="s">
        <v>69</v>
      </c>
      <c r="C11" s="16" t="s">
        <v>72</v>
      </c>
      <c r="D11" s="3" t="s">
        <v>134</v>
      </c>
      <c r="E11" s="4" t="s">
        <v>132</v>
      </c>
      <c r="F11" s="13" t="s">
        <v>15</v>
      </c>
      <c r="G11" s="13" t="s">
        <v>77</v>
      </c>
      <c r="H11" s="8" t="s">
        <v>51</v>
      </c>
      <c r="I11" s="51">
        <v>3</v>
      </c>
      <c r="J11" s="74">
        <v>1</v>
      </c>
      <c r="K11" s="12">
        <f t="shared" si="0"/>
        <v>3</v>
      </c>
      <c r="L11" s="9" t="s">
        <v>73</v>
      </c>
      <c r="M11" s="9"/>
    </row>
    <row r="12" spans="1:13" ht="73" thickBot="1" x14ac:dyDescent="0.4">
      <c r="A12" s="105">
        <v>10</v>
      </c>
      <c r="B12" s="106" t="s">
        <v>69</v>
      </c>
      <c r="C12" s="107" t="s">
        <v>7</v>
      </c>
      <c r="D12" s="108" t="s">
        <v>131</v>
      </c>
      <c r="E12" s="109" t="s">
        <v>130</v>
      </c>
      <c r="F12" s="110" t="s">
        <v>15</v>
      </c>
      <c r="G12" s="110" t="s">
        <v>25</v>
      </c>
      <c r="H12" s="111" t="s">
        <v>51</v>
      </c>
      <c r="I12" s="105">
        <v>1</v>
      </c>
      <c r="J12" s="112">
        <v>3</v>
      </c>
      <c r="K12" s="113">
        <f t="shared" si="0"/>
        <v>3</v>
      </c>
      <c r="L12" s="114" t="s">
        <v>19</v>
      </c>
      <c r="M12" s="115"/>
    </row>
    <row r="13" spans="1:13" ht="15" thickTop="1" x14ac:dyDescent="0.35"/>
    <row r="14" spans="1:13" x14ac:dyDescent="0.35">
      <c r="A14" s="21" t="s">
        <v>74</v>
      </c>
      <c r="I14" s="22" t="s">
        <v>12</v>
      </c>
      <c r="J14" s="23">
        <f>SUM(J3:J12)</f>
        <v>32</v>
      </c>
      <c r="K14" s="23">
        <f>SUM(K3:K12)</f>
        <v>66</v>
      </c>
    </row>
    <row r="15" spans="1:13" ht="15.5" x14ac:dyDescent="0.35">
      <c r="F15" s="38" t="s">
        <v>2</v>
      </c>
      <c r="G15" s="38" t="s">
        <v>4</v>
      </c>
      <c r="H15" s="38" t="s">
        <v>50</v>
      </c>
    </row>
    <row r="16" spans="1:13" ht="15.5" x14ac:dyDescent="0.35">
      <c r="F16" s="40" t="s">
        <v>18</v>
      </c>
      <c r="G16" s="36">
        <f>K14</f>
        <v>66</v>
      </c>
      <c r="H16" s="36">
        <v>100</v>
      </c>
    </row>
    <row r="17" spans="6:8" ht="15.5" x14ac:dyDescent="0.35">
      <c r="F17" s="41" t="s">
        <v>38</v>
      </c>
      <c r="G17" s="39">
        <f>SUM(K1:K7)</f>
        <v>46</v>
      </c>
      <c r="H17" s="39">
        <v>50</v>
      </c>
    </row>
    <row r="18" spans="6:8" ht="15.5" x14ac:dyDescent="0.35">
      <c r="F18" s="42" t="s">
        <v>49</v>
      </c>
      <c r="G18" s="36">
        <f>SUM(K8:K9)</f>
        <v>12</v>
      </c>
      <c r="H18" s="36">
        <v>20</v>
      </c>
    </row>
    <row r="19" spans="6:8" ht="15.5" x14ac:dyDescent="0.35">
      <c r="F19" s="43" t="s">
        <v>39</v>
      </c>
      <c r="G19" s="39">
        <f>SUM(K10:K12)</f>
        <v>8</v>
      </c>
      <c r="H19" s="39">
        <v>30</v>
      </c>
    </row>
  </sheetData>
  <mergeCells count="10">
    <mergeCell ref="M1:M2"/>
    <mergeCell ref="I1:I2"/>
    <mergeCell ref="J1:J2"/>
    <mergeCell ref="K1:K2"/>
    <mergeCell ref="L1:L2"/>
    <mergeCell ref="A1:A2"/>
    <mergeCell ref="B1:B2"/>
    <mergeCell ref="C1:C2"/>
    <mergeCell ref="D1:D2"/>
    <mergeCell ref="E1:E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5"/>
  <sheetViews>
    <sheetView zoomScale="85" zoomScaleNormal="85" workbookViewId="0">
      <selection activeCell="G5" sqref="G5"/>
    </sheetView>
  </sheetViews>
  <sheetFormatPr defaultColWidth="9.1796875" defaultRowHeight="14.5" x14ac:dyDescent="0.35"/>
  <cols>
    <col min="1" max="1" width="26.7265625" style="61" customWidth="1"/>
    <col min="2" max="2" width="84.1796875" style="61" customWidth="1"/>
    <col min="3" max="3" width="69.54296875" style="61" customWidth="1"/>
    <col min="4" max="16384" width="9.1796875" style="61"/>
  </cols>
  <sheetData>
    <row r="1" spans="1:3" ht="15" thickBot="1" x14ac:dyDescent="0.4"/>
    <row r="2" spans="1:3" ht="15" thickBot="1" x14ac:dyDescent="0.4">
      <c r="A2" s="124" t="s">
        <v>115</v>
      </c>
      <c r="B2" s="125"/>
      <c r="C2" s="126"/>
    </row>
    <row r="3" spans="1:3" ht="13.5" customHeight="1" thickBot="1" x14ac:dyDescent="0.4"/>
    <row r="4" spans="1:3" ht="231.75" customHeight="1" thickBot="1" x14ac:dyDescent="0.4">
      <c r="A4" s="95" t="s">
        <v>103</v>
      </c>
      <c r="B4" s="96"/>
      <c r="C4" s="97" t="s">
        <v>122</v>
      </c>
    </row>
    <row r="5" spans="1:3" ht="231.75" customHeight="1" thickBot="1" x14ac:dyDescent="0.4">
      <c r="A5" s="95" t="s">
        <v>105</v>
      </c>
      <c r="B5" s="96"/>
      <c r="C5" s="97" t="s">
        <v>123</v>
      </c>
    </row>
    <row r="6" spans="1:3" ht="231.75" customHeight="1" thickBot="1" x14ac:dyDescent="0.4">
      <c r="A6" s="95" t="s">
        <v>104</v>
      </c>
      <c r="B6" s="96"/>
      <c r="C6" s="97" t="s">
        <v>124</v>
      </c>
    </row>
    <row r="7" spans="1:3" ht="231.75" customHeight="1" thickBot="1" x14ac:dyDescent="0.4">
      <c r="A7" s="95" t="s">
        <v>106</v>
      </c>
      <c r="B7" s="96"/>
      <c r="C7" s="97" t="s">
        <v>107</v>
      </c>
    </row>
    <row r="8" spans="1:3" ht="231.75" customHeight="1" thickBot="1" x14ac:dyDescent="0.4">
      <c r="A8" s="95" t="s">
        <v>117</v>
      </c>
      <c r="B8" s="96"/>
      <c r="C8" s="97" t="s">
        <v>119</v>
      </c>
    </row>
    <row r="9" spans="1:3" ht="231.75" customHeight="1" thickBot="1" x14ac:dyDescent="0.4">
      <c r="A9" s="95" t="s">
        <v>118</v>
      </c>
      <c r="B9" s="96"/>
      <c r="C9" s="97" t="s">
        <v>125</v>
      </c>
    </row>
    <row r="10" spans="1:3" ht="231.75" customHeight="1" thickBot="1" x14ac:dyDescent="0.4">
      <c r="A10" s="95" t="s">
        <v>108</v>
      </c>
      <c r="B10" s="96"/>
      <c r="C10" s="97" t="s">
        <v>109</v>
      </c>
    </row>
    <row r="11" spans="1:3" ht="231.75" customHeight="1" thickBot="1" x14ac:dyDescent="0.4">
      <c r="A11" s="95" t="s">
        <v>110</v>
      </c>
      <c r="B11" s="96"/>
      <c r="C11" s="97" t="s">
        <v>126</v>
      </c>
    </row>
    <row r="12" spans="1:3" ht="231.75" customHeight="1" thickBot="1" x14ac:dyDescent="0.4">
      <c r="A12" s="95" t="s">
        <v>111</v>
      </c>
      <c r="B12" s="96"/>
      <c r="C12" s="97" t="s">
        <v>127</v>
      </c>
    </row>
    <row r="13" spans="1:3" ht="231.75" customHeight="1" thickBot="1" x14ac:dyDescent="0.4">
      <c r="A13" s="95" t="s">
        <v>112</v>
      </c>
      <c r="B13" s="96"/>
      <c r="C13" s="97" t="s">
        <v>128</v>
      </c>
    </row>
    <row r="14" spans="1:3" ht="231.75" customHeight="1" thickBot="1" x14ac:dyDescent="0.4">
      <c r="A14" s="95" t="s">
        <v>113</v>
      </c>
      <c r="B14" s="96"/>
      <c r="C14" s="97" t="s">
        <v>116</v>
      </c>
    </row>
    <row r="15" spans="1:3" ht="231.75" customHeight="1" thickBot="1" x14ac:dyDescent="0.4">
      <c r="A15" s="95" t="s">
        <v>114</v>
      </c>
      <c r="B15" s="96"/>
      <c r="C15" s="97" t="s">
        <v>129</v>
      </c>
    </row>
  </sheetData>
  <mergeCells count="1">
    <mergeCell ref="A2:C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80"/>
  <sheetViews>
    <sheetView zoomScale="90" zoomScaleNormal="90" workbookViewId="0">
      <selection activeCell="D41" sqref="D41"/>
    </sheetView>
  </sheetViews>
  <sheetFormatPr defaultColWidth="8.7265625" defaultRowHeight="14.5" x14ac:dyDescent="0.35"/>
  <cols>
    <col min="1" max="1" width="8.7265625" style="24"/>
    <col min="2" max="2" width="17.1796875" style="24" customWidth="1"/>
    <col min="3" max="3" width="16.7265625" style="24" bestFit="1" customWidth="1"/>
    <col min="4" max="5" width="8.7265625" style="24"/>
    <col min="6" max="6" width="16.7265625" style="24" bestFit="1" customWidth="1"/>
    <col min="7" max="7" width="16.54296875" style="24" customWidth="1"/>
    <col min="8" max="22" width="8.7265625" style="24"/>
    <col min="23" max="23" width="21" style="24" customWidth="1"/>
    <col min="24" max="24" width="17.54296875" style="24" bestFit="1" customWidth="1"/>
    <col min="25" max="25" width="8.7265625" style="24"/>
    <col min="26" max="26" width="9.1796875" style="24" bestFit="1" customWidth="1"/>
    <col min="27" max="16384" width="8.7265625" style="24"/>
  </cols>
  <sheetData>
    <row r="1" spans="1:7" ht="15" thickBot="1" x14ac:dyDescent="0.4">
      <c r="A1" s="79" t="s">
        <v>52</v>
      </c>
      <c r="B1" s="80" t="s">
        <v>41</v>
      </c>
      <c r="C1" s="81" t="s">
        <v>38</v>
      </c>
      <c r="D1" s="82" t="s">
        <v>49</v>
      </c>
      <c r="E1" s="83" t="s">
        <v>39</v>
      </c>
      <c r="F1" s="84" t="s">
        <v>26</v>
      </c>
      <c r="G1" s="85" t="s">
        <v>18</v>
      </c>
    </row>
    <row r="2" spans="1:7" ht="14.5" customHeight="1" thickTop="1" thickBot="1" x14ac:dyDescent="0.4">
      <c r="A2" s="86">
        <v>0</v>
      </c>
      <c r="B2" s="27" t="s">
        <v>27</v>
      </c>
      <c r="C2" s="29">
        <v>50</v>
      </c>
      <c r="D2" s="29">
        <v>20</v>
      </c>
      <c r="E2" s="28">
        <v>30</v>
      </c>
      <c r="F2" s="28">
        <f>D2+E2</f>
        <v>50</v>
      </c>
      <c r="G2" s="87">
        <f>C2+D2+E2</f>
        <v>100</v>
      </c>
    </row>
    <row r="3" spans="1:7" ht="15.5" thickTop="1" thickBot="1" x14ac:dyDescent="0.4">
      <c r="A3" s="86">
        <v>1</v>
      </c>
      <c r="B3" s="48" t="s">
        <v>37</v>
      </c>
      <c r="C3" s="29">
        <f>'1. Two-phase MUT'!G17</f>
        <v>44</v>
      </c>
      <c r="D3" s="29">
        <f>'1. Two-phase MUT'!G18</f>
        <v>20</v>
      </c>
      <c r="E3" s="28">
        <f>'1. Two-phase MUT'!G19</f>
        <v>14</v>
      </c>
      <c r="F3" s="28">
        <f t="shared" ref="F3:F14" si="0">D3+E3</f>
        <v>34</v>
      </c>
      <c r="G3" s="87">
        <f t="shared" ref="G3:G14" si="1">C3+D3+E3</f>
        <v>78</v>
      </c>
    </row>
    <row r="4" spans="1:7" ht="15.5" thickTop="1" thickBot="1" x14ac:dyDescent="0.4">
      <c r="A4" s="86">
        <v>2</v>
      </c>
      <c r="B4" s="49" t="s">
        <v>36</v>
      </c>
      <c r="C4" s="29">
        <f>'2. RCI'!G17</f>
        <v>46</v>
      </c>
      <c r="D4" s="29">
        <f>'2. RCI'!G18</f>
        <v>14</v>
      </c>
      <c r="E4" s="28">
        <f>'2. RCI'!G19</f>
        <v>15</v>
      </c>
      <c r="F4" s="28">
        <f t="shared" si="0"/>
        <v>29</v>
      </c>
      <c r="G4" s="87">
        <f t="shared" si="1"/>
        <v>75</v>
      </c>
    </row>
    <row r="5" spans="1:7" ht="15" thickBot="1" x14ac:dyDescent="0.4">
      <c r="A5" s="86">
        <v>3</v>
      </c>
      <c r="B5" s="34" t="s">
        <v>35</v>
      </c>
      <c r="C5" s="29">
        <f>'3. CFI'!G17</f>
        <v>31</v>
      </c>
      <c r="D5" s="29">
        <f>'3. CFI'!G18</f>
        <v>12</v>
      </c>
      <c r="E5" s="28">
        <f>'3. CFI'!G19</f>
        <v>22</v>
      </c>
      <c r="F5" s="28">
        <f t="shared" si="0"/>
        <v>34</v>
      </c>
      <c r="G5" s="87">
        <f t="shared" si="1"/>
        <v>65</v>
      </c>
    </row>
    <row r="6" spans="1:7" ht="15.5" thickTop="1" thickBot="1" x14ac:dyDescent="0.4">
      <c r="A6" s="86">
        <v>4</v>
      </c>
      <c r="B6" s="33" t="s">
        <v>43</v>
      </c>
      <c r="C6" s="29">
        <f>'4. CFI-MUT Combo'!G17</f>
        <v>39</v>
      </c>
      <c r="D6" s="29">
        <f>'4. CFI-MUT Combo'!G18</f>
        <v>16</v>
      </c>
      <c r="E6" s="28">
        <f>'4. CFI-MUT Combo'!G19</f>
        <v>25</v>
      </c>
      <c r="F6" s="28">
        <f t="shared" si="0"/>
        <v>41</v>
      </c>
      <c r="G6" s="87">
        <f t="shared" si="1"/>
        <v>80</v>
      </c>
    </row>
    <row r="7" spans="1:7" ht="15" thickBot="1" x14ac:dyDescent="0.4">
      <c r="A7" s="86">
        <v>5</v>
      </c>
      <c r="B7" s="33" t="s">
        <v>32</v>
      </c>
      <c r="C7" s="29">
        <f>'5. MUT 1'!G17</f>
        <v>47</v>
      </c>
      <c r="D7" s="29">
        <f>'5. MUT 1'!G18</f>
        <v>20</v>
      </c>
      <c r="E7" s="28">
        <f>'5. MUT 1'!G19</f>
        <v>23</v>
      </c>
      <c r="F7" s="28">
        <f t="shared" si="0"/>
        <v>43</v>
      </c>
      <c r="G7" s="87">
        <f t="shared" si="1"/>
        <v>90</v>
      </c>
    </row>
    <row r="8" spans="1:7" ht="15" thickBot="1" x14ac:dyDescent="0.4">
      <c r="A8" s="86">
        <v>6</v>
      </c>
      <c r="B8" s="33" t="s">
        <v>33</v>
      </c>
      <c r="C8" s="29">
        <f>'6. MUT 2'!G17</f>
        <v>48</v>
      </c>
      <c r="D8" s="29">
        <f>'6. MUT 2'!G18</f>
        <v>20</v>
      </c>
      <c r="E8" s="28">
        <f>'6. MUT 2'!G19</f>
        <v>24</v>
      </c>
      <c r="F8" s="28">
        <f t="shared" si="0"/>
        <v>44</v>
      </c>
      <c r="G8" s="87">
        <f t="shared" si="1"/>
        <v>92</v>
      </c>
    </row>
    <row r="9" spans="1:7" ht="15" thickBot="1" x14ac:dyDescent="0.4">
      <c r="A9" s="86">
        <v>7</v>
      </c>
      <c r="B9" s="33" t="s">
        <v>31</v>
      </c>
      <c r="C9" s="29">
        <f>'7. Thru-cut'!G17</f>
        <v>48</v>
      </c>
      <c r="D9" s="29">
        <f>'7. Thru-cut'!G18</f>
        <v>14</v>
      </c>
      <c r="E9" s="28">
        <f>'7. Thru-cut'!G19</f>
        <v>18</v>
      </c>
      <c r="F9" s="28">
        <f t="shared" si="0"/>
        <v>32</v>
      </c>
      <c r="G9" s="87">
        <f t="shared" si="1"/>
        <v>80</v>
      </c>
    </row>
    <row r="10" spans="1:7" ht="15" thickBot="1" x14ac:dyDescent="0.4">
      <c r="A10" s="86">
        <v>8</v>
      </c>
      <c r="B10" s="33" t="s">
        <v>30</v>
      </c>
      <c r="C10" s="29">
        <f>'8. Offset Thru-cut'!G17</f>
        <v>48</v>
      </c>
      <c r="D10" s="29">
        <f>'8. Offset Thru-cut'!G18</f>
        <v>18</v>
      </c>
      <c r="E10" s="28">
        <f>'8. Offset Thru-cut'!G19</f>
        <v>18</v>
      </c>
      <c r="F10" s="28">
        <f t="shared" si="0"/>
        <v>36</v>
      </c>
      <c r="G10" s="87">
        <f t="shared" si="1"/>
        <v>84</v>
      </c>
    </row>
    <row r="11" spans="1:7" ht="15" thickBot="1" x14ac:dyDescent="0.4">
      <c r="A11" s="86">
        <v>9</v>
      </c>
      <c r="B11" s="33" t="s">
        <v>40</v>
      </c>
      <c r="C11" s="29">
        <f>'9. Redirect L&amp;T'!G17</f>
        <v>48</v>
      </c>
      <c r="D11" s="29">
        <f>'9. Redirect L&amp;T'!G18</f>
        <v>20</v>
      </c>
      <c r="E11" s="28">
        <f>'9. Redirect L&amp;T'!G19</f>
        <v>23</v>
      </c>
      <c r="F11" s="28">
        <f t="shared" si="0"/>
        <v>43</v>
      </c>
      <c r="G11" s="87">
        <f t="shared" si="1"/>
        <v>91</v>
      </c>
    </row>
    <row r="12" spans="1:7" ht="15" thickBot="1" x14ac:dyDescent="0.4">
      <c r="A12" s="86">
        <v>10</v>
      </c>
      <c r="B12" s="33" t="s">
        <v>34</v>
      </c>
      <c r="C12" s="29">
        <f>'10. Redirect 2L&amp;T'!G17</f>
        <v>38</v>
      </c>
      <c r="D12" s="29">
        <f>'10. Redirect 2L&amp;T'!G18</f>
        <v>16</v>
      </c>
      <c r="E12" s="28">
        <f>'10. Redirect 2L&amp;T'!G19</f>
        <v>18</v>
      </c>
      <c r="F12" s="28">
        <f t="shared" si="0"/>
        <v>34</v>
      </c>
      <c r="G12" s="87">
        <f t="shared" si="1"/>
        <v>72</v>
      </c>
    </row>
    <row r="13" spans="1:7" ht="15" thickBot="1" x14ac:dyDescent="0.4">
      <c r="A13" s="86">
        <v>11</v>
      </c>
      <c r="B13" s="33" t="s">
        <v>28</v>
      </c>
      <c r="C13" s="29">
        <f>'11. Seven-Phase'!G17</f>
        <v>49</v>
      </c>
      <c r="D13" s="29">
        <f>'11. Seven-Phase'!G18</f>
        <v>20</v>
      </c>
      <c r="E13" s="28">
        <f>'11. Seven-Phase'!G19</f>
        <v>23</v>
      </c>
      <c r="F13" s="28">
        <f t="shared" si="0"/>
        <v>43</v>
      </c>
      <c r="G13" s="87">
        <f t="shared" si="1"/>
        <v>92</v>
      </c>
    </row>
    <row r="14" spans="1:7" ht="15" thickBot="1" x14ac:dyDescent="0.4">
      <c r="A14" s="88">
        <v>12</v>
      </c>
      <c r="B14" s="33" t="s">
        <v>29</v>
      </c>
      <c r="C14" s="89">
        <f>'12. Reverse RCI'!G17</f>
        <v>46</v>
      </c>
      <c r="D14" s="89">
        <f>'12. Reverse RCI'!G18</f>
        <v>12</v>
      </c>
      <c r="E14" s="90">
        <f>'12. Reverse RCI'!G19</f>
        <v>8</v>
      </c>
      <c r="F14" s="90">
        <f t="shared" si="0"/>
        <v>20</v>
      </c>
      <c r="G14" s="91">
        <f t="shared" si="1"/>
        <v>66</v>
      </c>
    </row>
    <row r="15" spans="1:7" ht="15" thickBot="1" x14ac:dyDescent="0.4"/>
    <row r="16" spans="1:7" ht="15" thickBot="1" x14ac:dyDescent="0.4">
      <c r="A16" s="79" t="s">
        <v>52</v>
      </c>
      <c r="B16" s="80" t="s">
        <v>41</v>
      </c>
      <c r="C16" s="81" t="s">
        <v>38</v>
      </c>
      <c r="D16" s="92"/>
    </row>
    <row r="17" spans="1:20" ht="15.5" thickTop="1" thickBot="1" x14ac:dyDescent="0.4">
      <c r="A17" s="86">
        <v>0</v>
      </c>
      <c r="B17" s="27" t="s">
        <v>27</v>
      </c>
      <c r="C17" s="29">
        <f>C2</f>
        <v>50</v>
      </c>
      <c r="D17" s="93"/>
    </row>
    <row r="18" spans="1:20" ht="15.5" thickTop="1" thickBot="1" x14ac:dyDescent="0.4">
      <c r="A18" s="86">
        <v>1</v>
      </c>
      <c r="B18" s="48" t="s">
        <v>37</v>
      </c>
      <c r="C18" s="29">
        <f t="shared" ref="C18:C29" si="2">C3</f>
        <v>44</v>
      </c>
      <c r="D18" s="93"/>
    </row>
    <row r="19" spans="1:20" ht="15.5" thickTop="1" thickBot="1" x14ac:dyDescent="0.4">
      <c r="A19" s="86">
        <v>2</v>
      </c>
      <c r="B19" s="49" t="s">
        <v>36</v>
      </c>
      <c r="C19" s="29">
        <f t="shared" si="2"/>
        <v>46</v>
      </c>
      <c r="D19" s="93"/>
    </row>
    <row r="20" spans="1:20" ht="15" thickBot="1" x14ac:dyDescent="0.4">
      <c r="A20" s="86">
        <v>2</v>
      </c>
      <c r="B20" s="34" t="s">
        <v>35</v>
      </c>
      <c r="C20" s="29">
        <f t="shared" si="2"/>
        <v>31</v>
      </c>
      <c r="D20" s="93"/>
    </row>
    <row r="21" spans="1:20" ht="15.5" thickTop="1" thickBot="1" x14ac:dyDescent="0.4">
      <c r="A21" s="86">
        <v>2</v>
      </c>
      <c r="B21" s="33" t="s">
        <v>43</v>
      </c>
      <c r="C21" s="29">
        <f t="shared" si="2"/>
        <v>39</v>
      </c>
      <c r="D21" s="93"/>
    </row>
    <row r="22" spans="1:20" ht="15" thickBot="1" x14ac:dyDescent="0.4">
      <c r="A22" s="86">
        <v>2</v>
      </c>
      <c r="B22" s="33" t="s">
        <v>32</v>
      </c>
      <c r="C22" s="29">
        <f t="shared" si="2"/>
        <v>47</v>
      </c>
      <c r="D22" s="93"/>
    </row>
    <row r="23" spans="1:20" ht="15" thickBot="1" x14ac:dyDescent="0.4">
      <c r="A23" s="86">
        <v>6</v>
      </c>
      <c r="B23" s="33" t="s">
        <v>33</v>
      </c>
      <c r="C23" s="29">
        <f t="shared" si="2"/>
        <v>48</v>
      </c>
      <c r="D23" s="93"/>
    </row>
    <row r="24" spans="1:20" ht="15" thickBot="1" x14ac:dyDescent="0.4">
      <c r="A24" s="86">
        <v>7</v>
      </c>
      <c r="B24" s="33" t="s">
        <v>31</v>
      </c>
      <c r="C24" s="29">
        <f t="shared" si="2"/>
        <v>48</v>
      </c>
      <c r="D24" s="93"/>
    </row>
    <row r="25" spans="1:20" ht="15" thickBot="1" x14ac:dyDescent="0.4">
      <c r="A25" s="86">
        <v>7</v>
      </c>
      <c r="B25" s="33" t="s">
        <v>30</v>
      </c>
      <c r="C25" s="29">
        <f t="shared" si="2"/>
        <v>48</v>
      </c>
      <c r="D25" s="93"/>
    </row>
    <row r="26" spans="1:20" ht="15" thickBot="1" x14ac:dyDescent="0.4">
      <c r="A26" s="86">
        <v>9</v>
      </c>
      <c r="B26" s="33" t="s">
        <v>40</v>
      </c>
      <c r="C26" s="29">
        <f t="shared" si="2"/>
        <v>48</v>
      </c>
      <c r="D26" s="93"/>
    </row>
    <row r="27" spans="1:20" ht="15" thickBot="1" x14ac:dyDescent="0.4">
      <c r="A27" s="86">
        <v>9</v>
      </c>
      <c r="B27" s="33" t="s">
        <v>34</v>
      </c>
      <c r="C27" s="29">
        <f t="shared" si="2"/>
        <v>38</v>
      </c>
      <c r="D27" s="93"/>
    </row>
    <row r="28" spans="1:20" ht="15" thickBot="1" x14ac:dyDescent="0.4">
      <c r="A28" s="86">
        <v>11</v>
      </c>
      <c r="B28" s="33" t="s">
        <v>28</v>
      </c>
      <c r="C28" s="29">
        <f t="shared" si="2"/>
        <v>49</v>
      </c>
      <c r="D28" s="93"/>
    </row>
    <row r="29" spans="1:20" ht="15" thickBot="1" x14ac:dyDescent="0.4">
      <c r="A29" s="88">
        <v>12</v>
      </c>
      <c r="B29" s="33" t="s">
        <v>29</v>
      </c>
      <c r="C29" s="89">
        <f t="shared" si="2"/>
        <v>46</v>
      </c>
      <c r="D29" s="94"/>
    </row>
    <row r="30" spans="1:20" x14ac:dyDescent="0.35">
      <c r="A30" s="32"/>
      <c r="B30" s="46"/>
      <c r="C30" s="29"/>
      <c r="D30" s="29"/>
    </row>
    <row r="31" spans="1:20" x14ac:dyDescent="0.35">
      <c r="A31" s="53"/>
      <c r="B31" s="54"/>
      <c r="C31" s="55"/>
      <c r="D31" s="55"/>
      <c r="E31" s="56"/>
      <c r="F31" s="56"/>
      <c r="G31" s="56"/>
      <c r="H31" s="56"/>
      <c r="I31" s="56"/>
      <c r="J31" s="56"/>
      <c r="K31" s="56"/>
      <c r="L31" s="56"/>
      <c r="M31" s="56"/>
      <c r="N31" s="56"/>
      <c r="O31" s="56"/>
      <c r="P31" s="56"/>
      <c r="Q31" s="56"/>
      <c r="R31" s="56"/>
      <c r="S31" s="56"/>
      <c r="T31" s="56"/>
    </row>
    <row r="32" spans="1:20" ht="20.5" customHeight="1" x14ac:dyDescent="0.45">
      <c r="A32" s="57" t="s">
        <v>120</v>
      </c>
      <c r="B32" s="58"/>
      <c r="C32" s="59"/>
      <c r="D32" s="59"/>
      <c r="E32" s="60"/>
      <c r="F32" s="60"/>
      <c r="G32" s="60"/>
    </row>
    <row r="33" spans="1:26" ht="18.5" x14ac:dyDescent="0.45">
      <c r="A33" s="101" t="s">
        <v>79</v>
      </c>
      <c r="B33" s="98"/>
      <c r="C33" s="99"/>
      <c r="D33" s="99"/>
      <c r="E33" s="100"/>
      <c r="F33" s="100"/>
      <c r="G33" s="100"/>
    </row>
    <row r="34" spans="1:26" x14ac:dyDescent="0.35">
      <c r="A34" s="32"/>
      <c r="B34" s="46"/>
      <c r="C34" s="29"/>
      <c r="D34" s="29"/>
    </row>
    <row r="35" spans="1:26" x14ac:dyDescent="0.35">
      <c r="A35" s="32"/>
      <c r="B35" s="46"/>
      <c r="C35" s="29"/>
      <c r="D35" s="29"/>
      <c r="U35"/>
      <c r="V35"/>
      <c r="W35"/>
      <c r="X35"/>
      <c r="Y35"/>
      <c r="Z35"/>
    </row>
    <row r="36" spans="1:26" ht="15" thickBot="1" x14ac:dyDescent="0.4">
      <c r="A36" s="31" t="s">
        <v>42</v>
      </c>
      <c r="B36" s="30" t="s">
        <v>41</v>
      </c>
      <c r="C36" s="47" t="s">
        <v>26</v>
      </c>
      <c r="D36"/>
      <c r="U36"/>
      <c r="V36"/>
      <c r="W36"/>
      <c r="X36"/>
      <c r="Y36"/>
      <c r="Z36"/>
    </row>
    <row r="37" spans="1:26" ht="15.5" thickTop="1" thickBot="1" x14ac:dyDescent="0.4">
      <c r="A37" s="32">
        <v>0</v>
      </c>
      <c r="B37" s="27" t="s">
        <v>27</v>
      </c>
      <c r="C37" s="28">
        <f>F2</f>
        <v>50</v>
      </c>
      <c r="D37" s="28"/>
      <c r="U37"/>
      <c r="V37"/>
      <c r="W37"/>
      <c r="X37"/>
      <c r="Y37"/>
      <c r="Z37"/>
    </row>
    <row r="38" spans="1:26" ht="15.5" thickTop="1" thickBot="1" x14ac:dyDescent="0.4">
      <c r="A38" s="32">
        <v>1</v>
      </c>
      <c r="B38" s="33" t="s">
        <v>28</v>
      </c>
      <c r="C38" s="28">
        <v>44</v>
      </c>
      <c r="D38" s="28"/>
      <c r="U38"/>
      <c r="V38"/>
      <c r="W38"/>
      <c r="X38"/>
      <c r="Y38"/>
      <c r="Z38"/>
    </row>
    <row r="39" spans="1:26" ht="15" thickBot="1" x14ac:dyDescent="0.4">
      <c r="A39" s="32">
        <v>2</v>
      </c>
      <c r="B39" s="33" t="s">
        <v>32</v>
      </c>
      <c r="C39" s="28">
        <v>43</v>
      </c>
      <c r="D39" s="28"/>
      <c r="U39"/>
      <c r="V39"/>
      <c r="W39"/>
      <c r="X39"/>
      <c r="Y39"/>
      <c r="Z39"/>
    </row>
    <row r="40" spans="1:26" ht="15" thickBot="1" x14ac:dyDescent="0.4">
      <c r="A40" s="32">
        <v>2</v>
      </c>
      <c r="B40" s="33" t="s">
        <v>40</v>
      </c>
      <c r="C40" s="28">
        <v>43</v>
      </c>
      <c r="D40" s="28"/>
      <c r="U40"/>
      <c r="V40"/>
      <c r="W40"/>
      <c r="X40"/>
      <c r="Y40"/>
      <c r="Z40"/>
    </row>
    <row r="41" spans="1:26" ht="15" thickBot="1" x14ac:dyDescent="0.4">
      <c r="A41" s="32">
        <v>2</v>
      </c>
      <c r="B41" s="33" t="s">
        <v>28</v>
      </c>
      <c r="C41" s="28">
        <v>43</v>
      </c>
      <c r="D41" s="28"/>
      <c r="U41"/>
      <c r="V41"/>
      <c r="W41"/>
      <c r="X41"/>
      <c r="Y41"/>
      <c r="Z41"/>
    </row>
    <row r="42" spans="1:26" ht="15" thickBot="1" x14ac:dyDescent="0.4">
      <c r="A42" s="32">
        <v>5</v>
      </c>
      <c r="B42" s="33" t="s">
        <v>43</v>
      </c>
      <c r="C42" s="28">
        <v>41</v>
      </c>
      <c r="D42" s="28"/>
      <c r="U42"/>
      <c r="V42"/>
      <c r="W42"/>
      <c r="X42"/>
      <c r="Y42"/>
      <c r="Z42"/>
    </row>
    <row r="43" spans="1:26" ht="15" thickBot="1" x14ac:dyDescent="0.4">
      <c r="A43" s="32">
        <v>6</v>
      </c>
      <c r="B43" s="33" t="s">
        <v>30</v>
      </c>
      <c r="C43" s="28">
        <v>36</v>
      </c>
      <c r="D43" s="28"/>
      <c r="U43"/>
      <c r="V43"/>
      <c r="W43"/>
      <c r="X43"/>
      <c r="Y43"/>
      <c r="Z43"/>
    </row>
    <row r="44" spans="1:26" ht="15" thickBot="1" x14ac:dyDescent="0.4">
      <c r="A44" s="32">
        <v>7</v>
      </c>
      <c r="B44" s="48" t="s">
        <v>37</v>
      </c>
      <c r="C44" s="28">
        <v>34</v>
      </c>
      <c r="D44" s="28"/>
      <c r="U44"/>
      <c r="V44"/>
      <c r="W44"/>
      <c r="X44"/>
      <c r="Y44"/>
      <c r="Z44"/>
    </row>
    <row r="45" spans="1:26" ht="15.5" thickTop="1" thickBot="1" x14ac:dyDescent="0.4">
      <c r="A45" s="32">
        <v>7</v>
      </c>
      <c r="B45" s="33" t="s">
        <v>34</v>
      </c>
      <c r="C45" s="28">
        <v>34</v>
      </c>
      <c r="D45" s="28"/>
      <c r="U45"/>
      <c r="V45"/>
      <c r="W45"/>
      <c r="X45"/>
      <c r="Y45"/>
      <c r="Z45"/>
    </row>
    <row r="46" spans="1:26" ht="15" thickBot="1" x14ac:dyDescent="0.4">
      <c r="A46" s="32">
        <v>7</v>
      </c>
      <c r="B46" s="33" t="s">
        <v>35</v>
      </c>
      <c r="C46" s="28">
        <v>34</v>
      </c>
      <c r="D46" s="28"/>
      <c r="U46"/>
      <c r="V46"/>
      <c r="W46"/>
      <c r="X46"/>
      <c r="Y46"/>
      <c r="Z46"/>
    </row>
    <row r="47" spans="1:26" ht="15" thickBot="1" x14ac:dyDescent="0.4">
      <c r="A47" s="32">
        <v>10</v>
      </c>
      <c r="B47" s="33" t="s">
        <v>31</v>
      </c>
      <c r="C47" s="28">
        <v>32</v>
      </c>
      <c r="D47" s="28"/>
      <c r="U47"/>
      <c r="V47"/>
      <c r="W47"/>
      <c r="X47"/>
      <c r="Y47"/>
      <c r="Z47"/>
    </row>
    <row r="48" spans="1:26" ht="15" thickBot="1" x14ac:dyDescent="0.4">
      <c r="A48" s="32">
        <v>11</v>
      </c>
      <c r="B48" s="48" t="s">
        <v>36</v>
      </c>
      <c r="C48" s="28">
        <v>29</v>
      </c>
      <c r="D48" s="28"/>
      <c r="U48"/>
      <c r="V48"/>
      <c r="W48"/>
      <c r="X48"/>
      <c r="Y48"/>
      <c r="Z48"/>
    </row>
    <row r="49" spans="1:26" ht="15.5" thickTop="1" thickBot="1" x14ac:dyDescent="0.4">
      <c r="A49" s="32">
        <v>12</v>
      </c>
      <c r="B49" s="33" t="s">
        <v>29</v>
      </c>
      <c r="C49" s="28">
        <v>20</v>
      </c>
      <c r="D49" s="28"/>
      <c r="U49"/>
      <c r="V49"/>
      <c r="W49"/>
      <c r="X49"/>
      <c r="Y49"/>
      <c r="Z49"/>
    </row>
    <row r="52" spans="1:26" ht="15" thickBot="1" x14ac:dyDescent="0.4">
      <c r="A52" s="31" t="s">
        <v>42</v>
      </c>
      <c r="B52" s="30" t="s">
        <v>41</v>
      </c>
      <c r="C52" s="25" t="s">
        <v>38</v>
      </c>
      <c r="D52" s="45" t="s">
        <v>49</v>
      </c>
      <c r="E52" s="26" t="s">
        <v>39</v>
      </c>
      <c r="F52" s="47" t="s">
        <v>26</v>
      </c>
      <c r="G52" s="44" t="s">
        <v>18</v>
      </c>
    </row>
    <row r="53" spans="1:26" ht="15.5" thickTop="1" thickBot="1" x14ac:dyDescent="0.4">
      <c r="A53" s="32">
        <v>0</v>
      </c>
      <c r="B53" s="27" t="s">
        <v>27</v>
      </c>
      <c r="C53" s="29">
        <f>C2</f>
        <v>50</v>
      </c>
      <c r="D53" s="29">
        <f>D2</f>
        <v>20</v>
      </c>
      <c r="E53" s="28">
        <f>E2</f>
        <v>30</v>
      </c>
      <c r="F53" s="28">
        <f>D53+E53</f>
        <v>50</v>
      </c>
      <c r="G53" s="28">
        <f>G2</f>
        <v>100</v>
      </c>
    </row>
    <row r="54" spans="1:26" ht="15.5" thickTop="1" thickBot="1" x14ac:dyDescent="0.4">
      <c r="A54" s="32">
        <v>1</v>
      </c>
      <c r="B54" s="33" t="s">
        <v>28</v>
      </c>
      <c r="C54" s="29">
        <v>49</v>
      </c>
      <c r="D54" s="29">
        <v>20</v>
      </c>
      <c r="E54" s="28">
        <v>23</v>
      </c>
      <c r="F54" s="28">
        <v>43</v>
      </c>
      <c r="G54" s="28">
        <v>92</v>
      </c>
    </row>
    <row r="55" spans="1:26" ht="15" thickBot="1" x14ac:dyDescent="0.4">
      <c r="A55" s="32">
        <v>1</v>
      </c>
      <c r="B55" s="33" t="s">
        <v>33</v>
      </c>
      <c r="C55" s="29">
        <v>48</v>
      </c>
      <c r="D55" s="29">
        <v>20</v>
      </c>
      <c r="E55" s="28">
        <v>24</v>
      </c>
      <c r="F55" s="28">
        <v>44</v>
      </c>
      <c r="G55" s="28">
        <v>92</v>
      </c>
    </row>
    <row r="56" spans="1:26" ht="15" thickBot="1" x14ac:dyDescent="0.4">
      <c r="A56" s="32">
        <v>3</v>
      </c>
      <c r="B56" s="33" t="s">
        <v>40</v>
      </c>
      <c r="C56" s="29">
        <v>48</v>
      </c>
      <c r="D56" s="29">
        <v>20</v>
      </c>
      <c r="E56" s="28">
        <v>23</v>
      </c>
      <c r="F56" s="28">
        <v>43</v>
      </c>
      <c r="G56" s="28">
        <v>91</v>
      </c>
    </row>
    <row r="57" spans="1:26" ht="15" thickBot="1" x14ac:dyDescent="0.4">
      <c r="A57" s="32">
        <v>4</v>
      </c>
      <c r="B57" s="33" t="s">
        <v>32</v>
      </c>
      <c r="C57" s="28">
        <v>47</v>
      </c>
      <c r="D57" s="28">
        <v>20</v>
      </c>
      <c r="E57" s="28">
        <v>23</v>
      </c>
      <c r="F57" s="28">
        <v>43</v>
      </c>
      <c r="G57" s="28">
        <v>90</v>
      </c>
    </row>
    <row r="58" spans="1:26" ht="15" thickBot="1" x14ac:dyDescent="0.4">
      <c r="A58" s="32">
        <v>5</v>
      </c>
      <c r="B58" s="33" t="s">
        <v>30</v>
      </c>
      <c r="C58" s="28">
        <v>48</v>
      </c>
      <c r="D58" s="28">
        <v>18</v>
      </c>
      <c r="E58" s="28">
        <v>18</v>
      </c>
      <c r="F58" s="28">
        <v>36</v>
      </c>
      <c r="G58" s="28">
        <v>84</v>
      </c>
    </row>
    <row r="59" spans="1:26" ht="15" thickBot="1" x14ac:dyDescent="0.4">
      <c r="A59" s="32">
        <v>6</v>
      </c>
      <c r="B59" s="33" t="s">
        <v>31</v>
      </c>
      <c r="C59" s="28">
        <v>48</v>
      </c>
      <c r="D59" s="28">
        <v>14</v>
      </c>
      <c r="E59" s="28">
        <v>18</v>
      </c>
      <c r="F59" s="28">
        <v>32</v>
      </c>
      <c r="G59" s="28">
        <v>80</v>
      </c>
    </row>
    <row r="60" spans="1:26" ht="15" thickBot="1" x14ac:dyDescent="0.4">
      <c r="A60" s="32">
        <v>6</v>
      </c>
      <c r="B60" s="33" t="s">
        <v>43</v>
      </c>
      <c r="C60" s="28">
        <v>39</v>
      </c>
      <c r="D60" s="28">
        <v>16</v>
      </c>
      <c r="E60" s="28">
        <v>25</v>
      </c>
      <c r="F60" s="28">
        <v>41</v>
      </c>
      <c r="G60" s="28">
        <v>80</v>
      </c>
    </row>
    <row r="61" spans="1:26" ht="15" thickBot="1" x14ac:dyDescent="0.4">
      <c r="A61" s="32">
        <v>8</v>
      </c>
      <c r="B61" s="48" t="s">
        <v>37</v>
      </c>
      <c r="C61" s="28">
        <v>44</v>
      </c>
      <c r="D61" s="28">
        <v>20</v>
      </c>
      <c r="E61" s="28">
        <v>14</v>
      </c>
      <c r="F61" s="28">
        <v>34</v>
      </c>
      <c r="G61" s="28">
        <v>78</v>
      </c>
    </row>
    <row r="62" spans="1:26" ht="15.5" thickTop="1" thickBot="1" x14ac:dyDescent="0.4">
      <c r="A62" s="32">
        <v>9</v>
      </c>
      <c r="B62" s="49" t="s">
        <v>36</v>
      </c>
      <c r="C62" s="28">
        <v>46</v>
      </c>
      <c r="D62" s="28">
        <v>14</v>
      </c>
      <c r="E62" s="28">
        <v>15</v>
      </c>
      <c r="F62" s="28">
        <v>29</v>
      </c>
      <c r="G62" s="28">
        <v>75</v>
      </c>
    </row>
    <row r="63" spans="1:26" ht="15" thickBot="1" x14ac:dyDescent="0.4">
      <c r="A63" s="32">
        <v>10</v>
      </c>
      <c r="B63" s="33" t="s">
        <v>34</v>
      </c>
      <c r="C63" s="28">
        <v>38</v>
      </c>
      <c r="D63" s="28">
        <v>16</v>
      </c>
      <c r="E63" s="28">
        <v>18</v>
      </c>
      <c r="F63" s="28">
        <v>34</v>
      </c>
      <c r="G63" s="28">
        <v>72</v>
      </c>
    </row>
    <row r="64" spans="1:26" ht="15" thickBot="1" x14ac:dyDescent="0.4">
      <c r="A64" s="32">
        <v>11</v>
      </c>
      <c r="B64" s="34" t="s">
        <v>29</v>
      </c>
      <c r="C64" s="28">
        <v>46</v>
      </c>
      <c r="D64" s="28">
        <v>12</v>
      </c>
      <c r="E64" s="28">
        <v>8</v>
      </c>
      <c r="F64" s="28">
        <v>20</v>
      </c>
      <c r="G64" s="28">
        <v>66</v>
      </c>
    </row>
    <row r="65" spans="1:7" ht="15.5" thickTop="1" thickBot="1" x14ac:dyDescent="0.4">
      <c r="A65" s="32">
        <v>12</v>
      </c>
      <c r="B65" s="33" t="s">
        <v>149</v>
      </c>
      <c r="C65" s="28">
        <v>31</v>
      </c>
      <c r="D65" s="28">
        <v>12</v>
      </c>
      <c r="E65" s="28">
        <v>22</v>
      </c>
      <c r="F65" s="28">
        <v>37</v>
      </c>
      <c r="G65" s="28">
        <v>65</v>
      </c>
    </row>
    <row r="67" spans="1:7" ht="15" thickBot="1" x14ac:dyDescent="0.4">
      <c r="A67" s="31" t="s">
        <v>42</v>
      </c>
      <c r="B67" s="30" t="s">
        <v>41</v>
      </c>
      <c r="C67" s="44" t="s">
        <v>18</v>
      </c>
    </row>
    <row r="68" spans="1:7" ht="15.5" thickTop="1" thickBot="1" x14ac:dyDescent="0.4">
      <c r="A68" s="32">
        <v>0</v>
      </c>
      <c r="B68" s="27" t="s">
        <v>27</v>
      </c>
      <c r="C68" s="28">
        <v>100</v>
      </c>
    </row>
    <row r="69" spans="1:7" ht="15.5" thickTop="1" thickBot="1" x14ac:dyDescent="0.4">
      <c r="A69" s="32">
        <v>1</v>
      </c>
      <c r="B69" s="33" t="s">
        <v>28</v>
      </c>
      <c r="C69" s="28">
        <v>92</v>
      </c>
    </row>
    <row r="70" spans="1:7" ht="15" thickBot="1" x14ac:dyDescent="0.4">
      <c r="A70" s="32">
        <v>1</v>
      </c>
      <c r="B70" s="33" t="s">
        <v>33</v>
      </c>
      <c r="C70" s="28">
        <v>92</v>
      </c>
    </row>
    <row r="71" spans="1:7" ht="15" thickBot="1" x14ac:dyDescent="0.4">
      <c r="A71" s="32">
        <v>3</v>
      </c>
      <c r="B71" s="33" t="s">
        <v>40</v>
      </c>
      <c r="C71" s="28">
        <v>91</v>
      </c>
    </row>
    <row r="72" spans="1:7" ht="15" thickBot="1" x14ac:dyDescent="0.4">
      <c r="A72" s="32">
        <v>4</v>
      </c>
      <c r="B72" s="33" t="s">
        <v>32</v>
      </c>
      <c r="C72" s="28">
        <v>90</v>
      </c>
    </row>
    <row r="73" spans="1:7" ht="15" thickBot="1" x14ac:dyDescent="0.4">
      <c r="A73" s="32">
        <v>5</v>
      </c>
      <c r="B73" s="33" t="s">
        <v>30</v>
      </c>
      <c r="C73" s="28">
        <v>84</v>
      </c>
    </row>
    <row r="74" spans="1:7" ht="15" thickBot="1" x14ac:dyDescent="0.4">
      <c r="A74" s="32">
        <v>6</v>
      </c>
      <c r="B74" s="33" t="s">
        <v>31</v>
      </c>
      <c r="C74" s="28">
        <v>80</v>
      </c>
    </row>
    <row r="75" spans="1:7" ht="15" thickBot="1" x14ac:dyDescent="0.4">
      <c r="A75" s="32">
        <v>6</v>
      </c>
      <c r="B75" s="33" t="s">
        <v>43</v>
      </c>
      <c r="C75" s="28">
        <v>80</v>
      </c>
    </row>
    <row r="76" spans="1:7" ht="15" thickBot="1" x14ac:dyDescent="0.4">
      <c r="A76" s="32">
        <v>8</v>
      </c>
      <c r="B76" s="48" t="s">
        <v>37</v>
      </c>
      <c r="C76" s="28">
        <v>78</v>
      </c>
    </row>
    <row r="77" spans="1:7" ht="15.5" thickTop="1" thickBot="1" x14ac:dyDescent="0.4">
      <c r="A77" s="32">
        <v>9</v>
      </c>
      <c r="B77" s="49" t="s">
        <v>36</v>
      </c>
      <c r="C77" s="28">
        <v>75</v>
      </c>
    </row>
    <row r="78" spans="1:7" ht="15" thickBot="1" x14ac:dyDescent="0.4">
      <c r="A78" s="32">
        <v>10</v>
      </c>
      <c r="B78" s="33" t="s">
        <v>34</v>
      </c>
      <c r="C78" s="28">
        <v>72</v>
      </c>
    </row>
    <row r="79" spans="1:7" ht="15" thickBot="1" x14ac:dyDescent="0.4">
      <c r="A79" s="32">
        <v>11</v>
      </c>
      <c r="B79" s="34" t="s">
        <v>29</v>
      </c>
      <c r="C79" s="28">
        <v>66</v>
      </c>
    </row>
    <row r="80" spans="1:7" ht="15.5" thickTop="1" thickBot="1" x14ac:dyDescent="0.4">
      <c r="A80" s="32">
        <v>12</v>
      </c>
      <c r="B80" s="33" t="s">
        <v>149</v>
      </c>
      <c r="C80" s="28">
        <v>65</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9"/>
  <sheetViews>
    <sheetView topLeftCell="C1" zoomScale="65" zoomScaleNormal="65" workbookViewId="0">
      <selection activeCell="F29" sqref="F29"/>
    </sheetView>
  </sheetViews>
  <sheetFormatPr defaultColWidth="8.7265625" defaultRowHeight="14.5" x14ac:dyDescent="0.35"/>
  <cols>
    <col min="1" max="1" width="5.453125" style="1" customWidth="1"/>
    <col min="2" max="2" width="20.26953125" style="1" customWidth="1"/>
    <col min="3" max="3" width="25.453125" style="5" customWidth="1"/>
    <col min="4" max="4" width="34.7265625" style="1" bestFit="1" customWidth="1"/>
    <col min="5" max="5" width="58" style="1" customWidth="1"/>
    <col min="6" max="6" width="62.1796875" style="1" bestFit="1" customWidth="1"/>
    <col min="7" max="7" width="63.7265625" style="1" customWidth="1"/>
    <col min="8" max="8" width="30.26953125" style="1" bestFit="1" customWidth="1"/>
    <col min="9" max="9" width="9.81640625" style="21" customWidth="1"/>
    <col min="10" max="10" width="15.54296875" style="11" customWidth="1"/>
    <col min="11" max="11" width="13.54296875" style="7" customWidth="1"/>
    <col min="12" max="12" width="26.1796875" style="11" customWidth="1"/>
    <col min="13" max="13" width="36" style="11" customWidth="1"/>
    <col min="14" max="16384" width="8.7265625" style="1"/>
  </cols>
  <sheetData>
    <row r="1" spans="1:13" s="17" customFormat="1" ht="16.5" thickTop="1" thickBot="1" x14ac:dyDescent="0.4">
      <c r="A1" s="127" t="s">
        <v>0</v>
      </c>
      <c r="B1" s="127" t="s">
        <v>2</v>
      </c>
      <c r="C1" s="127" t="s">
        <v>22</v>
      </c>
      <c r="D1" s="129" t="s">
        <v>1</v>
      </c>
      <c r="E1" s="131" t="s">
        <v>53</v>
      </c>
      <c r="F1" s="104" t="s">
        <v>11</v>
      </c>
      <c r="G1" s="104" t="s">
        <v>54</v>
      </c>
      <c r="H1" s="102" t="s">
        <v>44</v>
      </c>
      <c r="I1" s="133" t="s">
        <v>55</v>
      </c>
      <c r="J1" s="133" t="s">
        <v>45</v>
      </c>
      <c r="K1" s="133" t="s">
        <v>46</v>
      </c>
      <c r="L1" s="131" t="s">
        <v>56</v>
      </c>
      <c r="M1" s="131" t="s">
        <v>57</v>
      </c>
    </row>
    <row r="2" spans="1:13" s="17" customFormat="1" ht="16.5" thickTop="1" thickBot="1" x14ac:dyDescent="0.4">
      <c r="A2" s="128"/>
      <c r="B2" s="128"/>
      <c r="C2" s="128"/>
      <c r="D2" s="130"/>
      <c r="E2" s="132"/>
      <c r="F2" s="103" t="s">
        <v>9</v>
      </c>
      <c r="G2" s="103" t="s">
        <v>6</v>
      </c>
      <c r="H2" s="103" t="s">
        <v>58</v>
      </c>
      <c r="I2" s="132"/>
      <c r="J2" s="132"/>
      <c r="K2" s="132"/>
      <c r="L2" s="132"/>
      <c r="M2" s="132"/>
    </row>
    <row r="3" spans="1:13" ht="73" thickTop="1" x14ac:dyDescent="0.35">
      <c r="A3" s="18">
        <v>1</v>
      </c>
      <c r="B3" s="19" t="s">
        <v>10</v>
      </c>
      <c r="C3" s="14" t="s">
        <v>5</v>
      </c>
      <c r="D3" s="2" t="s">
        <v>3</v>
      </c>
      <c r="E3" s="6" t="s">
        <v>146</v>
      </c>
      <c r="F3" s="13" t="s">
        <v>15</v>
      </c>
      <c r="G3" s="13" t="s">
        <v>16</v>
      </c>
      <c r="H3" s="37" t="s">
        <v>150</v>
      </c>
      <c r="I3" s="18">
        <v>2</v>
      </c>
      <c r="J3" s="73">
        <v>5</v>
      </c>
      <c r="K3" s="12">
        <f t="shared" ref="K3:K12" si="0">I3*J3</f>
        <v>10</v>
      </c>
      <c r="L3" s="8" t="s">
        <v>13</v>
      </c>
      <c r="M3" s="8"/>
    </row>
    <row r="4" spans="1:13" ht="92.5" customHeight="1" x14ac:dyDescent="0.35">
      <c r="A4" s="20">
        <v>2</v>
      </c>
      <c r="B4" s="19" t="s">
        <v>10</v>
      </c>
      <c r="C4" s="16" t="s">
        <v>59</v>
      </c>
      <c r="D4" s="2" t="s">
        <v>145</v>
      </c>
      <c r="E4" s="4" t="s">
        <v>144</v>
      </c>
      <c r="F4" s="13" t="s">
        <v>15</v>
      </c>
      <c r="G4" s="13" t="s">
        <v>23</v>
      </c>
      <c r="H4" s="8" t="s">
        <v>51</v>
      </c>
      <c r="I4" s="18">
        <v>1</v>
      </c>
      <c r="J4" s="74">
        <v>3</v>
      </c>
      <c r="K4" s="12">
        <f t="shared" si="0"/>
        <v>3</v>
      </c>
      <c r="L4" s="9" t="s">
        <v>14</v>
      </c>
      <c r="M4" s="9"/>
    </row>
    <row r="5" spans="1:13" ht="72.5" x14ac:dyDescent="0.35">
      <c r="A5" s="20">
        <v>3</v>
      </c>
      <c r="B5" s="19" t="s">
        <v>10</v>
      </c>
      <c r="C5" s="16" t="s">
        <v>60</v>
      </c>
      <c r="D5" s="3" t="s">
        <v>143</v>
      </c>
      <c r="E5" s="4" t="s">
        <v>142</v>
      </c>
      <c r="F5" s="13" t="s">
        <v>15</v>
      </c>
      <c r="G5" s="13" t="s">
        <v>61</v>
      </c>
      <c r="H5" s="8" t="s">
        <v>51</v>
      </c>
      <c r="I5" s="18">
        <v>1</v>
      </c>
      <c r="J5" s="74">
        <v>1</v>
      </c>
      <c r="K5" s="12">
        <f t="shared" si="0"/>
        <v>1</v>
      </c>
      <c r="L5" s="8" t="s">
        <v>13</v>
      </c>
      <c r="M5" s="8"/>
    </row>
    <row r="6" spans="1:13" ht="78" customHeight="1" x14ac:dyDescent="0.35">
      <c r="A6" s="20">
        <v>4</v>
      </c>
      <c r="B6" s="19" t="s">
        <v>10</v>
      </c>
      <c r="C6" s="16" t="s">
        <v>62</v>
      </c>
      <c r="D6" s="3" t="s">
        <v>141</v>
      </c>
      <c r="E6" s="4" t="s">
        <v>140</v>
      </c>
      <c r="F6" s="13" t="s">
        <v>15</v>
      </c>
      <c r="G6" s="13" t="s">
        <v>17</v>
      </c>
      <c r="H6" s="37" t="s">
        <v>150</v>
      </c>
      <c r="I6" s="18">
        <v>3</v>
      </c>
      <c r="J6" s="74">
        <v>5</v>
      </c>
      <c r="K6" s="12">
        <f t="shared" si="0"/>
        <v>15</v>
      </c>
      <c r="L6" s="8" t="s">
        <v>21</v>
      </c>
      <c r="M6" s="8"/>
    </row>
    <row r="7" spans="1:13" ht="93.75" customHeight="1" x14ac:dyDescent="0.35">
      <c r="A7" s="20">
        <v>5</v>
      </c>
      <c r="B7" s="19" t="s">
        <v>10</v>
      </c>
      <c r="C7" s="15" t="s">
        <v>8</v>
      </c>
      <c r="D7" s="3" t="s">
        <v>138</v>
      </c>
      <c r="E7" s="4" t="s">
        <v>139</v>
      </c>
      <c r="F7" s="13" t="s">
        <v>15</v>
      </c>
      <c r="G7" s="13" t="s">
        <v>24</v>
      </c>
      <c r="H7" s="37" t="s">
        <v>150</v>
      </c>
      <c r="I7" s="18">
        <v>3</v>
      </c>
      <c r="J7" s="74">
        <v>5</v>
      </c>
      <c r="K7" s="12">
        <f t="shared" si="0"/>
        <v>15</v>
      </c>
      <c r="L7" s="10" t="s">
        <v>20</v>
      </c>
      <c r="M7" s="9"/>
    </row>
    <row r="8" spans="1:13" ht="88" customHeight="1" x14ac:dyDescent="0.35">
      <c r="A8" s="35">
        <v>6</v>
      </c>
      <c r="B8" s="50" t="s">
        <v>63</v>
      </c>
      <c r="C8" s="16" t="s">
        <v>64</v>
      </c>
      <c r="D8" s="3" t="s">
        <v>136</v>
      </c>
      <c r="E8" s="4" t="s">
        <v>137</v>
      </c>
      <c r="F8" s="13" t="s">
        <v>65</v>
      </c>
      <c r="G8" s="13" t="s">
        <v>78</v>
      </c>
      <c r="H8" s="8" t="s">
        <v>51</v>
      </c>
      <c r="I8" s="35">
        <v>2</v>
      </c>
      <c r="J8" s="74">
        <v>5</v>
      </c>
      <c r="K8" s="12">
        <f t="shared" si="0"/>
        <v>10</v>
      </c>
      <c r="L8" s="10" t="s">
        <v>47</v>
      </c>
      <c r="M8" s="9"/>
    </row>
    <row r="9" spans="1:13" ht="72.5" x14ac:dyDescent="0.35">
      <c r="A9" s="35">
        <v>7</v>
      </c>
      <c r="B9" s="50" t="s">
        <v>63</v>
      </c>
      <c r="C9" s="16" t="s">
        <v>48</v>
      </c>
      <c r="D9" s="3" t="s">
        <v>66</v>
      </c>
      <c r="E9" s="4" t="s">
        <v>135</v>
      </c>
      <c r="F9" s="13" t="s">
        <v>67</v>
      </c>
      <c r="G9" s="13" t="s">
        <v>68</v>
      </c>
      <c r="H9" s="8" t="s">
        <v>51</v>
      </c>
      <c r="I9" s="35">
        <v>2</v>
      </c>
      <c r="J9" s="74">
        <v>5</v>
      </c>
      <c r="K9" s="12">
        <f t="shared" si="0"/>
        <v>10</v>
      </c>
      <c r="L9" s="10" t="s">
        <v>47</v>
      </c>
      <c r="M9" s="9"/>
    </row>
    <row r="10" spans="1:13" ht="96.65" customHeight="1" x14ac:dyDescent="0.35">
      <c r="A10" s="51">
        <v>8</v>
      </c>
      <c r="B10" s="52" t="s">
        <v>69</v>
      </c>
      <c r="C10" s="16" t="s">
        <v>75</v>
      </c>
      <c r="D10" s="3" t="s">
        <v>76</v>
      </c>
      <c r="E10" s="4" t="s">
        <v>133</v>
      </c>
      <c r="F10" s="13" t="s">
        <v>15</v>
      </c>
      <c r="G10" s="13" t="s">
        <v>70</v>
      </c>
      <c r="H10" s="37" t="s">
        <v>150</v>
      </c>
      <c r="I10" s="51">
        <v>2</v>
      </c>
      <c r="J10" s="74">
        <v>1</v>
      </c>
      <c r="K10" s="12">
        <f>I10*J10</f>
        <v>2</v>
      </c>
      <c r="L10" s="10" t="s">
        <v>71</v>
      </c>
      <c r="M10" s="9"/>
    </row>
    <row r="11" spans="1:13" ht="81" customHeight="1" x14ac:dyDescent="0.35">
      <c r="A11" s="51">
        <v>9</v>
      </c>
      <c r="B11" s="52" t="s">
        <v>69</v>
      </c>
      <c r="C11" s="16" t="s">
        <v>72</v>
      </c>
      <c r="D11" s="3" t="s">
        <v>134</v>
      </c>
      <c r="E11" s="4" t="s">
        <v>132</v>
      </c>
      <c r="F11" s="13" t="s">
        <v>15</v>
      </c>
      <c r="G11" s="13" t="s">
        <v>77</v>
      </c>
      <c r="H11" s="8" t="s">
        <v>51</v>
      </c>
      <c r="I11" s="51">
        <v>3</v>
      </c>
      <c r="J11" s="74">
        <v>3</v>
      </c>
      <c r="K11" s="12">
        <f t="shared" si="0"/>
        <v>9</v>
      </c>
      <c r="L11" s="9" t="s">
        <v>73</v>
      </c>
      <c r="M11" s="9"/>
    </row>
    <row r="12" spans="1:13" ht="73" thickBot="1" x14ac:dyDescent="0.4">
      <c r="A12" s="105">
        <v>10</v>
      </c>
      <c r="B12" s="106" t="s">
        <v>69</v>
      </c>
      <c r="C12" s="107" t="s">
        <v>7</v>
      </c>
      <c r="D12" s="108" t="s">
        <v>131</v>
      </c>
      <c r="E12" s="109" t="s">
        <v>130</v>
      </c>
      <c r="F12" s="110" t="s">
        <v>15</v>
      </c>
      <c r="G12" s="110" t="s">
        <v>25</v>
      </c>
      <c r="H12" s="111" t="s">
        <v>51</v>
      </c>
      <c r="I12" s="105">
        <v>1</v>
      </c>
      <c r="J12" s="112">
        <v>3</v>
      </c>
      <c r="K12" s="113">
        <f t="shared" si="0"/>
        <v>3</v>
      </c>
      <c r="L12" s="114" t="s">
        <v>19</v>
      </c>
      <c r="M12" s="115"/>
    </row>
    <row r="13" spans="1:13" ht="15" thickTop="1" x14ac:dyDescent="0.35"/>
    <row r="14" spans="1:13" x14ac:dyDescent="0.35">
      <c r="A14" s="21" t="s">
        <v>74</v>
      </c>
      <c r="I14" s="22" t="s">
        <v>12</v>
      </c>
      <c r="J14" s="23">
        <f>SUM(J3:J12)</f>
        <v>36</v>
      </c>
      <c r="K14" s="23">
        <f>SUM(K3:K12)</f>
        <v>78</v>
      </c>
    </row>
    <row r="15" spans="1:13" ht="15.5" x14ac:dyDescent="0.35">
      <c r="F15" s="38" t="s">
        <v>2</v>
      </c>
      <c r="G15" s="38" t="s">
        <v>4</v>
      </c>
      <c r="H15" s="38" t="s">
        <v>50</v>
      </c>
    </row>
    <row r="16" spans="1:13" ht="15.5" x14ac:dyDescent="0.35">
      <c r="F16" s="40" t="s">
        <v>18</v>
      </c>
      <c r="G16" s="36">
        <f>K14</f>
        <v>78</v>
      </c>
      <c r="H16" s="36">
        <v>100</v>
      </c>
    </row>
    <row r="17" spans="6:8" ht="15.5" x14ac:dyDescent="0.35">
      <c r="F17" s="41" t="s">
        <v>38</v>
      </c>
      <c r="G17" s="39">
        <f>SUM(K1:K7)</f>
        <v>44</v>
      </c>
      <c r="H17" s="39">
        <v>50</v>
      </c>
    </row>
    <row r="18" spans="6:8" ht="15.5" x14ac:dyDescent="0.35">
      <c r="F18" s="42" t="s">
        <v>49</v>
      </c>
      <c r="G18" s="36">
        <f>SUM(K8:K9)</f>
        <v>20</v>
      </c>
      <c r="H18" s="36">
        <v>20</v>
      </c>
    </row>
    <row r="19" spans="6:8" ht="15.5" x14ac:dyDescent="0.35">
      <c r="F19" s="43" t="s">
        <v>39</v>
      </c>
      <c r="G19" s="39">
        <f>SUM(K10:K12)</f>
        <v>14</v>
      </c>
      <c r="H19" s="39">
        <v>30</v>
      </c>
    </row>
  </sheetData>
  <mergeCells count="10">
    <mergeCell ref="M1:M2"/>
    <mergeCell ref="I1:I2"/>
    <mergeCell ref="J1:J2"/>
    <mergeCell ref="K1:K2"/>
    <mergeCell ref="L1:L2"/>
    <mergeCell ref="A1:A2"/>
    <mergeCell ref="B1:B2"/>
    <mergeCell ref="C1:C2"/>
    <mergeCell ref="D1:D2"/>
    <mergeCell ref="E1:E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9"/>
  <sheetViews>
    <sheetView zoomScale="70" zoomScaleNormal="70" workbookViewId="0">
      <selection activeCell="K5" sqref="K5"/>
    </sheetView>
  </sheetViews>
  <sheetFormatPr defaultColWidth="8.7265625" defaultRowHeight="14.5" x14ac:dyDescent="0.35"/>
  <cols>
    <col min="1" max="1" width="5.453125" style="1" customWidth="1"/>
    <col min="2" max="2" width="20.26953125" style="1" customWidth="1"/>
    <col min="3" max="3" width="25.453125" style="5" customWidth="1"/>
    <col min="4" max="4" width="27.81640625" style="1" customWidth="1"/>
    <col min="5" max="5" width="50.1796875" style="1" customWidth="1"/>
    <col min="6" max="6" width="57.7265625" style="1" bestFit="1" customWidth="1"/>
    <col min="7" max="7" width="53" style="1" bestFit="1" customWidth="1"/>
    <col min="8" max="8" width="21.54296875" style="1" customWidth="1"/>
    <col min="9" max="9" width="9.81640625" style="21" customWidth="1"/>
    <col min="10" max="10" width="14" style="11" customWidth="1"/>
    <col min="11" max="11" width="13.54296875" style="7" customWidth="1"/>
    <col min="12" max="12" width="26.1796875" style="11" customWidth="1"/>
    <col min="13" max="13" width="36" style="11" customWidth="1"/>
    <col min="14" max="16384" width="8.7265625" style="1"/>
  </cols>
  <sheetData>
    <row r="1" spans="1:13" s="17" customFormat="1" ht="16.5" thickTop="1" thickBot="1" x14ac:dyDescent="0.4">
      <c r="A1" s="127" t="s">
        <v>0</v>
      </c>
      <c r="B1" s="127" t="s">
        <v>2</v>
      </c>
      <c r="C1" s="127" t="s">
        <v>22</v>
      </c>
      <c r="D1" s="129" t="s">
        <v>1</v>
      </c>
      <c r="E1" s="131" t="s">
        <v>53</v>
      </c>
      <c r="F1" s="104" t="s">
        <v>11</v>
      </c>
      <c r="G1" s="104" t="s">
        <v>54</v>
      </c>
      <c r="H1" s="102" t="s">
        <v>44</v>
      </c>
      <c r="I1" s="133" t="s">
        <v>55</v>
      </c>
      <c r="J1" s="133" t="s">
        <v>45</v>
      </c>
      <c r="K1" s="133" t="s">
        <v>46</v>
      </c>
      <c r="L1" s="131" t="s">
        <v>56</v>
      </c>
      <c r="M1" s="131" t="s">
        <v>57</v>
      </c>
    </row>
    <row r="2" spans="1:13" s="17" customFormat="1" ht="16.5" thickTop="1" thickBot="1" x14ac:dyDescent="0.4">
      <c r="A2" s="128"/>
      <c r="B2" s="128"/>
      <c r="C2" s="128"/>
      <c r="D2" s="130"/>
      <c r="E2" s="132"/>
      <c r="F2" s="103" t="s">
        <v>9</v>
      </c>
      <c r="G2" s="103" t="s">
        <v>6</v>
      </c>
      <c r="H2" s="103" t="s">
        <v>58</v>
      </c>
      <c r="I2" s="132"/>
      <c r="J2" s="132"/>
      <c r="K2" s="132"/>
      <c r="L2" s="132"/>
      <c r="M2" s="132"/>
    </row>
    <row r="3" spans="1:13" ht="73" thickTop="1" x14ac:dyDescent="0.35">
      <c r="A3" s="18">
        <v>1</v>
      </c>
      <c r="B3" s="19" t="s">
        <v>10</v>
      </c>
      <c r="C3" s="14" t="s">
        <v>5</v>
      </c>
      <c r="D3" s="2" t="s">
        <v>3</v>
      </c>
      <c r="E3" s="6" t="s">
        <v>146</v>
      </c>
      <c r="F3" s="13" t="s">
        <v>15</v>
      </c>
      <c r="G3" s="13" t="s">
        <v>16</v>
      </c>
      <c r="H3" s="37" t="s">
        <v>150</v>
      </c>
      <c r="I3" s="18">
        <v>2</v>
      </c>
      <c r="J3" s="73">
        <v>5</v>
      </c>
      <c r="K3" s="12">
        <f t="shared" ref="K3:K12" si="0">I3*J3</f>
        <v>10</v>
      </c>
      <c r="L3" s="8" t="s">
        <v>13</v>
      </c>
      <c r="M3" s="8"/>
    </row>
    <row r="4" spans="1:13" ht="88.5" customHeight="1" x14ac:dyDescent="0.35">
      <c r="A4" s="20">
        <v>2</v>
      </c>
      <c r="B4" s="19" t="s">
        <v>10</v>
      </c>
      <c r="C4" s="16" t="s">
        <v>59</v>
      </c>
      <c r="D4" s="2" t="s">
        <v>145</v>
      </c>
      <c r="E4" s="4" t="s">
        <v>144</v>
      </c>
      <c r="F4" s="13" t="s">
        <v>15</v>
      </c>
      <c r="G4" s="13" t="s">
        <v>23</v>
      </c>
      <c r="H4" s="8" t="s">
        <v>51</v>
      </c>
      <c r="I4" s="18">
        <v>1</v>
      </c>
      <c r="J4" s="74">
        <v>5</v>
      </c>
      <c r="K4" s="12">
        <f t="shared" si="0"/>
        <v>5</v>
      </c>
      <c r="L4" s="9" t="s">
        <v>14</v>
      </c>
      <c r="M4" s="9"/>
    </row>
    <row r="5" spans="1:13" ht="72.5" x14ac:dyDescent="0.35">
      <c r="A5" s="20">
        <v>3</v>
      </c>
      <c r="B5" s="19" t="s">
        <v>10</v>
      </c>
      <c r="C5" s="16" t="s">
        <v>60</v>
      </c>
      <c r="D5" s="3" t="s">
        <v>143</v>
      </c>
      <c r="E5" s="4" t="s">
        <v>142</v>
      </c>
      <c r="F5" s="13" t="s">
        <v>15</v>
      </c>
      <c r="G5" s="13" t="s">
        <v>61</v>
      </c>
      <c r="H5" s="8" t="s">
        <v>51</v>
      </c>
      <c r="I5" s="18">
        <v>1</v>
      </c>
      <c r="J5" s="74">
        <v>1</v>
      </c>
      <c r="K5" s="12">
        <f t="shared" si="0"/>
        <v>1</v>
      </c>
      <c r="L5" s="8" t="s">
        <v>13</v>
      </c>
      <c r="M5" s="8"/>
    </row>
    <row r="6" spans="1:13" ht="78" customHeight="1" x14ac:dyDescent="0.35">
      <c r="A6" s="20">
        <v>4</v>
      </c>
      <c r="B6" s="19" t="s">
        <v>10</v>
      </c>
      <c r="C6" s="16" t="s">
        <v>62</v>
      </c>
      <c r="D6" s="3" t="s">
        <v>141</v>
      </c>
      <c r="E6" s="4" t="s">
        <v>140</v>
      </c>
      <c r="F6" s="13" t="s">
        <v>15</v>
      </c>
      <c r="G6" s="13" t="s">
        <v>17</v>
      </c>
      <c r="H6" s="37" t="s">
        <v>150</v>
      </c>
      <c r="I6" s="18">
        <v>3</v>
      </c>
      <c r="J6" s="74">
        <v>5</v>
      </c>
      <c r="K6" s="12">
        <f t="shared" si="0"/>
        <v>15</v>
      </c>
      <c r="L6" s="8" t="s">
        <v>21</v>
      </c>
      <c r="M6" s="8"/>
    </row>
    <row r="7" spans="1:13" ht="76.5" customHeight="1" x14ac:dyDescent="0.35">
      <c r="A7" s="20">
        <v>5</v>
      </c>
      <c r="B7" s="19" t="s">
        <v>10</v>
      </c>
      <c r="C7" s="15" t="s">
        <v>8</v>
      </c>
      <c r="D7" s="3" t="s">
        <v>138</v>
      </c>
      <c r="E7" s="4" t="s">
        <v>139</v>
      </c>
      <c r="F7" s="13" t="s">
        <v>15</v>
      </c>
      <c r="G7" s="13" t="s">
        <v>24</v>
      </c>
      <c r="H7" s="37" t="s">
        <v>150</v>
      </c>
      <c r="I7" s="18">
        <v>3</v>
      </c>
      <c r="J7" s="74">
        <v>5</v>
      </c>
      <c r="K7" s="12">
        <f t="shared" si="0"/>
        <v>15</v>
      </c>
      <c r="L7" s="10" t="s">
        <v>20</v>
      </c>
      <c r="M7" s="9"/>
    </row>
    <row r="8" spans="1:13" ht="88" customHeight="1" x14ac:dyDescent="0.35">
      <c r="A8" s="35">
        <v>6</v>
      </c>
      <c r="B8" s="50" t="s">
        <v>63</v>
      </c>
      <c r="C8" s="16" t="s">
        <v>64</v>
      </c>
      <c r="D8" s="3" t="s">
        <v>136</v>
      </c>
      <c r="E8" s="4" t="s">
        <v>137</v>
      </c>
      <c r="F8" s="13" t="s">
        <v>65</v>
      </c>
      <c r="G8" s="13" t="s">
        <v>78</v>
      </c>
      <c r="H8" s="8" t="s">
        <v>51</v>
      </c>
      <c r="I8" s="35">
        <v>2</v>
      </c>
      <c r="J8" s="74">
        <v>4</v>
      </c>
      <c r="K8" s="12">
        <f t="shared" si="0"/>
        <v>8</v>
      </c>
      <c r="L8" s="10" t="s">
        <v>47</v>
      </c>
      <c r="M8" s="9"/>
    </row>
    <row r="9" spans="1:13" ht="72.5" x14ac:dyDescent="0.35">
      <c r="A9" s="35">
        <v>7</v>
      </c>
      <c r="B9" s="50" t="s">
        <v>63</v>
      </c>
      <c r="C9" s="16" t="s">
        <v>48</v>
      </c>
      <c r="D9" s="3" t="s">
        <v>66</v>
      </c>
      <c r="E9" s="4" t="s">
        <v>135</v>
      </c>
      <c r="F9" s="13" t="s">
        <v>67</v>
      </c>
      <c r="G9" s="13" t="s">
        <v>68</v>
      </c>
      <c r="H9" s="8" t="s">
        <v>51</v>
      </c>
      <c r="I9" s="35">
        <v>2</v>
      </c>
      <c r="J9" s="74">
        <v>3</v>
      </c>
      <c r="K9" s="12">
        <f t="shared" si="0"/>
        <v>6</v>
      </c>
      <c r="L9" s="10" t="s">
        <v>47</v>
      </c>
      <c r="M9" s="9"/>
    </row>
    <row r="10" spans="1:13" ht="101.15" customHeight="1" x14ac:dyDescent="0.35">
      <c r="A10" s="51">
        <v>8</v>
      </c>
      <c r="B10" s="52" t="s">
        <v>69</v>
      </c>
      <c r="C10" s="16" t="s">
        <v>75</v>
      </c>
      <c r="D10" s="3" t="s">
        <v>76</v>
      </c>
      <c r="E10" s="4" t="s">
        <v>133</v>
      </c>
      <c r="F10" s="13" t="s">
        <v>15</v>
      </c>
      <c r="G10" s="13" t="s">
        <v>70</v>
      </c>
      <c r="H10" s="37" t="s">
        <v>150</v>
      </c>
      <c r="I10" s="51">
        <v>2</v>
      </c>
      <c r="J10" s="74">
        <v>3</v>
      </c>
      <c r="K10" s="12">
        <f>I10*J10</f>
        <v>6</v>
      </c>
      <c r="L10" s="10" t="s">
        <v>71</v>
      </c>
      <c r="M10" s="9"/>
    </row>
    <row r="11" spans="1:13" ht="80.150000000000006" customHeight="1" x14ac:dyDescent="0.35">
      <c r="A11" s="51">
        <v>9</v>
      </c>
      <c r="B11" s="52" t="s">
        <v>69</v>
      </c>
      <c r="C11" s="16" t="s">
        <v>72</v>
      </c>
      <c r="D11" s="3" t="s">
        <v>134</v>
      </c>
      <c r="E11" s="4" t="s">
        <v>132</v>
      </c>
      <c r="F11" s="13" t="s">
        <v>15</v>
      </c>
      <c r="G11" s="13" t="s">
        <v>77</v>
      </c>
      <c r="H11" s="8" t="s">
        <v>51</v>
      </c>
      <c r="I11" s="51">
        <v>3</v>
      </c>
      <c r="J11" s="74">
        <v>2</v>
      </c>
      <c r="K11" s="12">
        <f t="shared" si="0"/>
        <v>6</v>
      </c>
      <c r="L11" s="9" t="s">
        <v>73</v>
      </c>
      <c r="M11" s="9"/>
    </row>
    <row r="12" spans="1:13" ht="73" thickBot="1" x14ac:dyDescent="0.4">
      <c r="A12" s="105">
        <v>10</v>
      </c>
      <c r="B12" s="106" t="s">
        <v>69</v>
      </c>
      <c r="C12" s="107" t="s">
        <v>7</v>
      </c>
      <c r="D12" s="108" t="s">
        <v>131</v>
      </c>
      <c r="E12" s="109" t="s">
        <v>130</v>
      </c>
      <c r="F12" s="110" t="s">
        <v>15</v>
      </c>
      <c r="G12" s="110" t="s">
        <v>25</v>
      </c>
      <c r="H12" s="111" t="s">
        <v>51</v>
      </c>
      <c r="I12" s="105">
        <v>1</v>
      </c>
      <c r="J12" s="112">
        <v>3</v>
      </c>
      <c r="K12" s="113">
        <f t="shared" si="0"/>
        <v>3</v>
      </c>
      <c r="L12" s="114" t="s">
        <v>19</v>
      </c>
      <c r="M12" s="115"/>
    </row>
    <row r="13" spans="1:13" ht="15" thickTop="1" x14ac:dyDescent="0.35"/>
    <row r="14" spans="1:13" x14ac:dyDescent="0.35">
      <c r="A14" s="21" t="s">
        <v>74</v>
      </c>
      <c r="I14" s="22" t="s">
        <v>12</v>
      </c>
      <c r="J14" s="23">
        <f>SUM(J3:J12)</f>
        <v>36</v>
      </c>
      <c r="K14" s="23">
        <f>SUM(K3:K12)</f>
        <v>75</v>
      </c>
    </row>
    <row r="15" spans="1:13" ht="15.5" x14ac:dyDescent="0.35">
      <c r="F15" s="38" t="s">
        <v>2</v>
      </c>
      <c r="G15" s="38" t="s">
        <v>4</v>
      </c>
      <c r="H15" s="38" t="s">
        <v>50</v>
      </c>
    </row>
    <row r="16" spans="1:13" ht="15.5" x14ac:dyDescent="0.35">
      <c r="F16" s="40" t="s">
        <v>18</v>
      </c>
      <c r="G16" s="36">
        <f>K14</f>
        <v>75</v>
      </c>
      <c r="H16" s="36">
        <v>100</v>
      </c>
    </row>
    <row r="17" spans="6:8" ht="15.5" x14ac:dyDescent="0.35">
      <c r="F17" s="41" t="s">
        <v>38</v>
      </c>
      <c r="G17" s="39">
        <f>SUM(K1:K7)</f>
        <v>46</v>
      </c>
      <c r="H17" s="39">
        <v>50</v>
      </c>
    </row>
    <row r="18" spans="6:8" ht="15.5" x14ac:dyDescent="0.35">
      <c r="F18" s="42" t="s">
        <v>49</v>
      </c>
      <c r="G18" s="36">
        <f>SUM(K8:K9)</f>
        <v>14</v>
      </c>
      <c r="H18" s="36">
        <v>20</v>
      </c>
    </row>
    <row r="19" spans="6:8" ht="15.5" x14ac:dyDescent="0.35">
      <c r="F19" s="43" t="s">
        <v>39</v>
      </c>
      <c r="G19" s="39">
        <f>SUM(K10:K12)</f>
        <v>15</v>
      </c>
      <c r="H19" s="39">
        <v>30</v>
      </c>
    </row>
  </sheetData>
  <mergeCells count="10">
    <mergeCell ref="M1:M2"/>
    <mergeCell ref="I1:I2"/>
    <mergeCell ref="J1:J2"/>
    <mergeCell ref="K1:K2"/>
    <mergeCell ref="L1:L2"/>
    <mergeCell ref="A1:A2"/>
    <mergeCell ref="B1:B2"/>
    <mergeCell ref="C1:C2"/>
    <mergeCell ref="D1:D2"/>
    <mergeCell ref="E1:E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9"/>
  <sheetViews>
    <sheetView zoomScale="70" zoomScaleNormal="70" workbookViewId="0">
      <selection activeCell="E10" sqref="E10"/>
    </sheetView>
  </sheetViews>
  <sheetFormatPr defaultColWidth="8.7265625" defaultRowHeight="14.5" x14ac:dyDescent="0.35"/>
  <cols>
    <col min="1" max="1" width="5.453125" style="1" customWidth="1"/>
    <col min="2" max="2" width="20.26953125" style="1" customWidth="1"/>
    <col min="3" max="3" width="25.453125" style="5" customWidth="1"/>
    <col min="4" max="4" width="27.81640625" style="1" customWidth="1"/>
    <col min="5" max="5" width="50.1796875" style="1" customWidth="1"/>
    <col min="6" max="6" width="57.7265625" style="1" bestFit="1" customWidth="1"/>
    <col min="7" max="7" width="61.453125" style="1" bestFit="1" customWidth="1"/>
    <col min="8" max="8" width="21.54296875" style="1" customWidth="1"/>
    <col min="9" max="9" width="9.81640625" style="21" customWidth="1"/>
    <col min="10" max="10" width="14" style="11" customWidth="1"/>
    <col min="11" max="11" width="13.54296875" style="7" customWidth="1"/>
    <col min="12" max="12" width="26.1796875" style="11" customWidth="1"/>
    <col min="13" max="13" width="36" style="11" customWidth="1"/>
    <col min="14" max="16384" width="8.7265625" style="1"/>
  </cols>
  <sheetData>
    <row r="1" spans="1:13" s="17" customFormat="1" ht="16.5" thickTop="1" thickBot="1" x14ac:dyDescent="0.4">
      <c r="A1" s="127" t="s">
        <v>0</v>
      </c>
      <c r="B1" s="127" t="s">
        <v>2</v>
      </c>
      <c r="C1" s="127" t="s">
        <v>22</v>
      </c>
      <c r="D1" s="129" t="s">
        <v>1</v>
      </c>
      <c r="E1" s="131" t="s">
        <v>53</v>
      </c>
      <c r="F1" s="104" t="s">
        <v>11</v>
      </c>
      <c r="G1" s="104" t="s">
        <v>54</v>
      </c>
      <c r="H1" s="102" t="s">
        <v>44</v>
      </c>
      <c r="I1" s="133" t="s">
        <v>55</v>
      </c>
      <c r="J1" s="133" t="s">
        <v>45</v>
      </c>
      <c r="K1" s="133" t="s">
        <v>46</v>
      </c>
      <c r="L1" s="131" t="s">
        <v>56</v>
      </c>
      <c r="M1" s="131" t="s">
        <v>57</v>
      </c>
    </row>
    <row r="2" spans="1:13" s="17" customFormat="1" ht="16.5" thickTop="1" thickBot="1" x14ac:dyDescent="0.4">
      <c r="A2" s="128"/>
      <c r="B2" s="128"/>
      <c r="C2" s="128"/>
      <c r="D2" s="130"/>
      <c r="E2" s="132"/>
      <c r="F2" s="103" t="s">
        <v>9</v>
      </c>
      <c r="G2" s="103" t="s">
        <v>6</v>
      </c>
      <c r="H2" s="103" t="s">
        <v>58</v>
      </c>
      <c r="I2" s="132"/>
      <c r="J2" s="132"/>
      <c r="K2" s="132"/>
      <c r="L2" s="132"/>
      <c r="M2" s="132"/>
    </row>
    <row r="3" spans="1:13" ht="73" thickTop="1" x14ac:dyDescent="0.35">
      <c r="A3" s="18">
        <v>1</v>
      </c>
      <c r="B3" s="19" t="s">
        <v>10</v>
      </c>
      <c r="C3" s="14" t="s">
        <v>5</v>
      </c>
      <c r="D3" s="2" t="s">
        <v>3</v>
      </c>
      <c r="E3" s="6" t="s">
        <v>146</v>
      </c>
      <c r="F3" s="13" t="s">
        <v>15</v>
      </c>
      <c r="G3" s="13" t="s">
        <v>16</v>
      </c>
      <c r="H3" s="37" t="s">
        <v>150</v>
      </c>
      <c r="I3" s="18">
        <v>2</v>
      </c>
      <c r="J3" s="73">
        <v>3</v>
      </c>
      <c r="K3" s="12">
        <f t="shared" ref="K3:K12" si="0">I3*J3</f>
        <v>6</v>
      </c>
      <c r="L3" s="8" t="s">
        <v>13</v>
      </c>
      <c r="M3" s="8"/>
    </row>
    <row r="4" spans="1:13" ht="84" customHeight="1" x14ac:dyDescent="0.35">
      <c r="A4" s="20">
        <v>2</v>
      </c>
      <c r="B4" s="19" t="s">
        <v>10</v>
      </c>
      <c r="C4" s="16" t="s">
        <v>59</v>
      </c>
      <c r="D4" s="2" t="s">
        <v>145</v>
      </c>
      <c r="E4" s="4" t="s">
        <v>144</v>
      </c>
      <c r="F4" s="13" t="s">
        <v>15</v>
      </c>
      <c r="G4" s="13" t="s">
        <v>23</v>
      </c>
      <c r="H4" s="8" t="s">
        <v>51</v>
      </c>
      <c r="I4" s="18">
        <v>1</v>
      </c>
      <c r="J4" s="74">
        <v>4</v>
      </c>
      <c r="K4" s="12">
        <f t="shared" si="0"/>
        <v>4</v>
      </c>
      <c r="L4" s="9" t="s">
        <v>14</v>
      </c>
      <c r="M4" s="9"/>
    </row>
    <row r="5" spans="1:13" ht="72.5" x14ac:dyDescent="0.35">
      <c r="A5" s="20">
        <v>3</v>
      </c>
      <c r="B5" s="19" t="s">
        <v>10</v>
      </c>
      <c r="C5" s="16" t="s">
        <v>60</v>
      </c>
      <c r="D5" s="3" t="s">
        <v>143</v>
      </c>
      <c r="E5" s="4" t="s">
        <v>142</v>
      </c>
      <c r="F5" s="13" t="s">
        <v>15</v>
      </c>
      <c r="G5" s="13" t="s">
        <v>61</v>
      </c>
      <c r="H5" s="8" t="s">
        <v>51</v>
      </c>
      <c r="I5" s="18">
        <v>1</v>
      </c>
      <c r="J5" s="74">
        <v>3</v>
      </c>
      <c r="K5" s="12">
        <f t="shared" si="0"/>
        <v>3</v>
      </c>
      <c r="L5" s="8" t="s">
        <v>13</v>
      </c>
      <c r="M5" s="8"/>
    </row>
    <row r="6" spans="1:13" ht="78" customHeight="1" x14ac:dyDescent="0.35">
      <c r="A6" s="20">
        <v>4</v>
      </c>
      <c r="B6" s="19" t="s">
        <v>10</v>
      </c>
      <c r="C6" s="16" t="s">
        <v>62</v>
      </c>
      <c r="D6" s="3" t="s">
        <v>141</v>
      </c>
      <c r="E6" s="4" t="s">
        <v>140</v>
      </c>
      <c r="F6" s="13" t="s">
        <v>15</v>
      </c>
      <c r="G6" s="13" t="s">
        <v>17</v>
      </c>
      <c r="H6" s="37" t="s">
        <v>150</v>
      </c>
      <c r="I6" s="18">
        <v>3</v>
      </c>
      <c r="J6" s="74">
        <v>3</v>
      </c>
      <c r="K6" s="12">
        <f t="shared" si="0"/>
        <v>9</v>
      </c>
      <c r="L6" s="8" t="s">
        <v>21</v>
      </c>
      <c r="M6" s="8"/>
    </row>
    <row r="7" spans="1:13" ht="76.5" customHeight="1" x14ac:dyDescent="0.35">
      <c r="A7" s="20">
        <v>5</v>
      </c>
      <c r="B7" s="19" t="s">
        <v>10</v>
      </c>
      <c r="C7" s="15" t="s">
        <v>8</v>
      </c>
      <c r="D7" s="3" t="s">
        <v>138</v>
      </c>
      <c r="E7" s="4" t="s">
        <v>139</v>
      </c>
      <c r="F7" s="13" t="s">
        <v>15</v>
      </c>
      <c r="G7" s="13" t="s">
        <v>24</v>
      </c>
      <c r="H7" s="37" t="s">
        <v>150</v>
      </c>
      <c r="I7" s="18">
        <v>3</v>
      </c>
      <c r="J7" s="74">
        <v>3</v>
      </c>
      <c r="K7" s="12">
        <f t="shared" si="0"/>
        <v>9</v>
      </c>
      <c r="L7" s="10" t="s">
        <v>20</v>
      </c>
      <c r="M7" s="9"/>
    </row>
    <row r="8" spans="1:13" ht="88" customHeight="1" x14ac:dyDescent="0.35">
      <c r="A8" s="35">
        <v>6</v>
      </c>
      <c r="B8" s="50" t="s">
        <v>63</v>
      </c>
      <c r="C8" s="16" t="s">
        <v>64</v>
      </c>
      <c r="D8" s="3" t="s">
        <v>136</v>
      </c>
      <c r="E8" s="4" t="s">
        <v>137</v>
      </c>
      <c r="F8" s="13" t="s">
        <v>65</v>
      </c>
      <c r="G8" s="13" t="s">
        <v>78</v>
      </c>
      <c r="H8" s="8" t="s">
        <v>51</v>
      </c>
      <c r="I8" s="35">
        <v>2</v>
      </c>
      <c r="J8" s="74">
        <v>3</v>
      </c>
      <c r="K8" s="12">
        <f t="shared" si="0"/>
        <v>6</v>
      </c>
      <c r="L8" s="10" t="s">
        <v>47</v>
      </c>
      <c r="M8" s="9"/>
    </row>
    <row r="9" spans="1:13" ht="72.5" x14ac:dyDescent="0.35">
      <c r="A9" s="35">
        <v>7</v>
      </c>
      <c r="B9" s="50" t="s">
        <v>63</v>
      </c>
      <c r="C9" s="16" t="s">
        <v>48</v>
      </c>
      <c r="D9" s="3" t="s">
        <v>66</v>
      </c>
      <c r="E9" s="4" t="s">
        <v>135</v>
      </c>
      <c r="F9" s="13" t="s">
        <v>67</v>
      </c>
      <c r="G9" s="13" t="s">
        <v>68</v>
      </c>
      <c r="H9" s="8" t="s">
        <v>51</v>
      </c>
      <c r="I9" s="35">
        <v>2</v>
      </c>
      <c r="J9" s="74">
        <v>3</v>
      </c>
      <c r="K9" s="12">
        <f t="shared" si="0"/>
        <v>6</v>
      </c>
      <c r="L9" s="10" t="s">
        <v>47</v>
      </c>
      <c r="M9" s="9"/>
    </row>
    <row r="10" spans="1:13" ht="88" customHeight="1" x14ac:dyDescent="0.35">
      <c r="A10" s="51">
        <v>8</v>
      </c>
      <c r="B10" s="52" t="s">
        <v>69</v>
      </c>
      <c r="C10" s="16" t="s">
        <v>75</v>
      </c>
      <c r="D10" s="3" t="s">
        <v>76</v>
      </c>
      <c r="E10" s="4" t="s">
        <v>133</v>
      </c>
      <c r="F10" s="13" t="s">
        <v>15</v>
      </c>
      <c r="G10" s="13" t="s">
        <v>70</v>
      </c>
      <c r="H10" s="37" t="s">
        <v>150</v>
      </c>
      <c r="I10" s="51">
        <v>2</v>
      </c>
      <c r="J10" s="74">
        <v>5</v>
      </c>
      <c r="K10" s="12">
        <f>I10*J10</f>
        <v>10</v>
      </c>
      <c r="L10" s="10" t="s">
        <v>71</v>
      </c>
      <c r="M10" s="9"/>
    </row>
    <row r="11" spans="1:13" ht="80.150000000000006" customHeight="1" x14ac:dyDescent="0.35">
      <c r="A11" s="51">
        <v>9</v>
      </c>
      <c r="B11" s="52" t="s">
        <v>69</v>
      </c>
      <c r="C11" s="16" t="s">
        <v>72</v>
      </c>
      <c r="D11" s="3" t="s">
        <v>134</v>
      </c>
      <c r="E11" s="4" t="s">
        <v>132</v>
      </c>
      <c r="F11" s="13" t="s">
        <v>15</v>
      </c>
      <c r="G11" s="13" t="s">
        <v>77</v>
      </c>
      <c r="H11" s="8" t="s">
        <v>51</v>
      </c>
      <c r="I11" s="51">
        <v>3</v>
      </c>
      <c r="J11" s="74">
        <v>3</v>
      </c>
      <c r="K11" s="12">
        <f t="shared" si="0"/>
        <v>9</v>
      </c>
      <c r="L11" s="9" t="s">
        <v>73</v>
      </c>
      <c r="M11" s="9"/>
    </row>
    <row r="12" spans="1:13" ht="73" thickBot="1" x14ac:dyDescent="0.4">
      <c r="A12" s="105">
        <v>10</v>
      </c>
      <c r="B12" s="106" t="s">
        <v>69</v>
      </c>
      <c r="C12" s="107" t="s">
        <v>7</v>
      </c>
      <c r="D12" s="108" t="s">
        <v>131</v>
      </c>
      <c r="E12" s="109" t="s">
        <v>130</v>
      </c>
      <c r="F12" s="110" t="s">
        <v>15</v>
      </c>
      <c r="G12" s="110" t="s">
        <v>25</v>
      </c>
      <c r="H12" s="111" t="s">
        <v>51</v>
      </c>
      <c r="I12" s="105">
        <v>1</v>
      </c>
      <c r="J12" s="112">
        <v>3</v>
      </c>
      <c r="K12" s="113">
        <f t="shared" si="0"/>
        <v>3</v>
      </c>
      <c r="L12" s="114" t="s">
        <v>19</v>
      </c>
      <c r="M12" s="115"/>
    </row>
    <row r="13" spans="1:13" ht="15" thickTop="1" x14ac:dyDescent="0.35"/>
    <row r="14" spans="1:13" x14ac:dyDescent="0.35">
      <c r="A14" s="21" t="s">
        <v>74</v>
      </c>
      <c r="I14" s="22" t="s">
        <v>12</v>
      </c>
      <c r="J14" s="23">
        <f>SUM(J3:J12)</f>
        <v>33</v>
      </c>
      <c r="K14" s="23">
        <f>SUM(K3:K12)</f>
        <v>65</v>
      </c>
    </row>
    <row r="15" spans="1:13" ht="15.5" x14ac:dyDescent="0.35">
      <c r="F15" s="38" t="s">
        <v>2</v>
      </c>
      <c r="G15" s="38" t="s">
        <v>4</v>
      </c>
      <c r="H15" s="38" t="s">
        <v>50</v>
      </c>
    </row>
    <row r="16" spans="1:13" ht="15.5" x14ac:dyDescent="0.35">
      <c r="F16" s="40" t="s">
        <v>18</v>
      </c>
      <c r="G16" s="36">
        <f>K14</f>
        <v>65</v>
      </c>
      <c r="H16" s="36">
        <v>100</v>
      </c>
    </row>
    <row r="17" spans="6:8" ht="15.5" x14ac:dyDescent="0.35">
      <c r="F17" s="41" t="s">
        <v>38</v>
      </c>
      <c r="G17" s="39">
        <f>SUM(K1:K7)</f>
        <v>31</v>
      </c>
      <c r="H17" s="39">
        <v>50</v>
      </c>
    </row>
    <row r="18" spans="6:8" ht="15.5" x14ac:dyDescent="0.35">
      <c r="F18" s="42" t="s">
        <v>49</v>
      </c>
      <c r="G18" s="36">
        <f>SUM(K8:K9)</f>
        <v>12</v>
      </c>
      <c r="H18" s="36">
        <v>20</v>
      </c>
    </row>
    <row r="19" spans="6:8" ht="15.5" x14ac:dyDescent="0.35">
      <c r="F19" s="43" t="s">
        <v>39</v>
      </c>
      <c r="G19" s="39">
        <f>SUM(K10:K12)</f>
        <v>22</v>
      </c>
      <c r="H19" s="39">
        <v>30</v>
      </c>
    </row>
  </sheetData>
  <mergeCells count="10">
    <mergeCell ref="M1:M2"/>
    <mergeCell ref="A1:A2"/>
    <mergeCell ref="J1:J2"/>
    <mergeCell ref="E1:E2"/>
    <mergeCell ref="K1:K2"/>
    <mergeCell ref="L1:L2"/>
    <mergeCell ref="B1:B2"/>
    <mergeCell ref="C1:C2"/>
    <mergeCell ref="D1:D2"/>
    <mergeCell ref="I1:I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9"/>
  <sheetViews>
    <sheetView zoomScale="70" zoomScaleNormal="70" workbookViewId="0">
      <selection activeCell="E10" sqref="E10"/>
    </sheetView>
  </sheetViews>
  <sheetFormatPr defaultColWidth="8.7265625" defaultRowHeight="14.5" x14ac:dyDescent="0.35"/>
  <cols>
    <col min="1" max="1" width="5.453125" style="1" customWidth="1"/>
    <col min="2" max="2" width="20.26953125" style="1" customWidth="1"/>
    <col min="3" max="3" width="25.453125" style="5" customWidth="1"/>
    <col min="4" max="4" width="27.81640625" style="1" customWidth="1"/>
    <col min="5" max="5" width="50.1796875" style="1" customWidth="1"/>
    <col min="6" max="6" width="57.7265625" style="1" bestFit="1" customWidth="1"/>
    <col min="7" max="7" width="61.453125" style="1" bestFit="1" customWidth="1"/>
    <col min="8" max="8" width="21.54296875" style="1" customWidth="1"/>
    <col min="9" max="9" width="9.81640625" style="21" customWidth="1"/>
    <col min="10" max="10" width="14" style="11" customWidth="1"/>
    <col min="11" max="11" width="13.54296875" style="7" customWidth="1"/>
    <col min="12" max="12" width="26.1796875" style="11" customWidth="1"/>
    <col min="13" max="13" width="36" style="11" customWidth="1"/>
    <col min="14" max="16384" width="8.7265625" style="1"/>
  </cols>
  <sheetData>
    <row r="1" spans="1:13" s="17" customFormat="1" ht="16.5" thickTop="1" thickBot="1" x14ac:dyDescent="0.4">
      <c r="A1" s="127" t="s">
        <v>0</v>
      </c>
      <c r="B1" s="127" t="s">
        <v>2</v>
      </c>
      <c r="C1" s="127" t="s">
        <v>22</v>
      </c>
      <c r="D1" s="129" t="s">
        <v>1</v>
      </c>
      <c r="E1" s="131" t="s">
        <v>53</v>
      </c>
      <c r="F1" s="104" t="s">
        <v>11</v>
      </c>
      <c r="G1" s="104" t="s">
        <v>54</v>
      </c>
      <c r="H1" s="102" t="s">
        <v>44</v>
      </c>
      <c r="I1" s="133" t="s">
        <v>55</v>
      </c>
      <c r="J1" s="133" t="s">
        <v>45</v>
      </c>
      <c r="K1" s="133" t="s">
        <v>46</v>
      </c>
      <c r="L1" s="131" t="s">
        <v>56</v>
      </c>
      <c r="M1" s="131" t="s">
        <v>57</v>
      </c>
    </row>
    <row r="2" spans="1:13" s="17" customFormat="1" ht="16.5" thickTop="1" thickBot="1" x14ac:dyDescent="0.4">
      <c r="A2" s="128"/>
      <c r="B2" s="128"/>
      <c r="C2" s="128"/>
      <c r="D2" s="130"/>
      <c r="E2" s="132"/>
      <c r="F2" s="103" t="s">
        <v>9</v>
      </c>
      <c r="G2" s="103" t="s">
        <v>6</v>
      </c>
      <c r="H2" s="103" t="s">
        <v>58</v>
      </c>
      <c r="I2" s="132"/>
      <c r="J2" s="132"/>
      <c r="K2" s="132"/>
      <c r="L2" s="132"/>
      <c r="M2" s="132"/>
    </row>
    <row r="3" spans="1:13" ht="73" thickTop="1" x14ac:dyDescent="0.35">
      <c r="A3" s="18">
        <v>1</v>
      </c>
      <c r="B3" s="19" t="s">
        <v>10</v>
      </c>
      <c r="C3" s="14" t="s">
        <v>5</v>
      </c>
      <c r="D3" s="2" t="s">
        <v>3</v>
      </c>
      <c r="E3" s="6" t="s">
        <v>146</v>
      </c>
      <c r="F3" s="13" t="s">
        <v>15</v>
      </c>
      <c r="G3" s="13" t="s">
        <v>16</v>
      </c>
      <c r="H3" s="37" t="s">
        <v>150</v>
      </c>
      <c r="I3" s="18">
        <v>2</v>
      </c>
      <c r="J3" s="73">
        <v>4</v>
      </c>
      <c r="K3" s="12">
        <f t="shared" ref="K3:K12" si="0">I3*J3</f>
        <v>8</v>
      </c>
      <c r="L3" s="8" t="s">
        <v>13</v>
      </c>
      <c r="M3" s="8"/>
    </row>
    <row r="4" spans="1:13" ht="89.15" customHeight="1" x14ac:dyDescent="0.35">
      <c r="A4" s="20">
        <v>2</v>
      </c>
      <c r="B4" s="19" t="s">
        <v>10</v>
      </c>
      <c r="C4" s="16" t="s">
        <v>59</v>
      </c>
      <c r="D4" s="2" t="s">
        <v>145</v>
      </c>
      <c r="E4" s="4" t="s">
        <v>144</v>
      </c>
      <c r="F4" s="13" t="s">
        <v>15</v>
      </c>
      <c r="G4" s="13" t="s">
        <v>23</v>
      </c>
      <c r="H4" s="8" t="s">
        <v>51</v>
      </c>
      <c r="I4" s="18">
        <v>1</v>
      </c>
      <c r="J4" s="74">
        <v>4</v>
      </c>
      <c r="K4" s="12">
        <f t="shared" si="0"/>
        <v>4</v>
      </c>
      <c r="L4" s="9" t="s">
        <v>14</v>
      </c>
      <c r="M4" s="9"/>
    </row>
    <row r="5" spans="1:13" ht="72.5" x14ac:dyDescent="0.35">
      <c r="A5" s="20">
        <v>3</v>
      </c>
      <c r="B5" s="19" t="s">
        <v>10</v>
      </c>
      <c r="C5" s="16" t="s">
        <v>60</v>
      </c>
      <c r="D5" s="3" t="s">
        <v>143</v>
      </c>
      <c r="E5" s="4" t="s">
        <v>142</v>
      </c>
      <c r="F5" s="13" t="s">
        <v>15</v>
      </c>
      <c r="G5" s="13" t="s">
        <v>61</v>
      </c>
      <c r="H5" s="8" t="s">
        <v>51</v>
      </c>
      <c r="I5" s="18">
        <v>1</v>
      </c>
      <c r="J5" s="74">
        <v>3</v>
      </c>
      <c r="K5" s="12">
        <f t="shared" si="0"/>
        <v>3</v>
      </c>
      <c r="L5" s="8" t="s">
        <v>13</v>
      </c>
      <c r="M5" s="8"/>
    </row>
    <row r="6" spans="1:13" ht="78" customHeight="1" x14ac:dyDescent="0.35">
      <c r="A6" s="20">
        <v>4</v>
      </c>
      <c r="B6" s="19" t="s">
        <v>10</v>
      </c>
      <c r="C6" s="16" t="s">
        <v>62</v>
      </c>
      <c r="D6" s="3" t="s">
        <v>141</v>
      </c>
      <c r="E6" s="4" t="s">
        <v>140</v>
      </c>
      <c r="F6" s="13" t="s">
        <v>15</v>
      </c>
      <c r="G6" s="13" t="s">
        <v>17</v>
      </c>
      <c r="H6" s="37" t="s">
        <v>150</v>
      </c>
      <c r="I6" s="18">
        <v>3</v>
      </c>
      <c r="J6" s="74">
        <v>4</v>
      </c>
      <c r="K6" s="12">
        <f t="shared" si="0"/>
        <v>12</v>
      </c>
      <c r="L6" s="8" t="s">
        <v>21</v>
      </c>
      <c r="M6" s="8"/>
    </row>
    <row r="7" spans="1:13" ht="76.5" customHeight="1" x14ac:dyDescent="0.35">
      <c r="A7" s="20">
        <v>5</v>
      </c>
      <c r="B7" s="19" t="s">
        <v>10</v>
      </c>
      <c r="C7" s="15" t="s">
        <v>8</v>
      </c>
      <c r="D7" s="3" t="s">
        <v>138</v>
      </c>
      <c r="E7" s="4" t="s">
        <v>139</v>
      </c>
      <c r="F7" s="13" t="s">
        <v>15</v>
      </c>
      <c r="G7" s="13" t="s">
        <v>24</v>
      </c>
      <c r="H7" s="37" t="s">
        <v>150</v>
      </c>
      <c r="I7" s="18">
        <v>3</v>
      </c>
      <c r="J7" s="74">
        <v>4</v>
      </c>
      <c r="K7" s="12">
        <f t="shared" si="0"/>
        <v>12</v>
      </c>
      <c r="L7" s="10" t="s">
        <v>20</v>
      </c>
      <c r="M7" s="9"/>
    </row>
    <row r="8" spans="1:13" ht="88" customHeight="1" x14ac:dyDescent="0.35">
      <c r="A8" s="35">
        <v>6</v>
      </c>
      <c r="B8" s="50" t="s">
        <v>63</v>
      </c>
      <c r="C8" s="16" t="s">
        <v>64</v>
      </c>
      <c r="D8" s="3" t="s">
        <v>136</v>
      </c>
      <c r="E8" s="4" t="s">
        <v>137</v>
      </c>
      <c r="F8" s="13" t="s">
        <v>65</v>
      </c>
      <c r="G8" s="13" t="s">
        <v>78</v>
      </c>
      <c r="H8" s="8" t="s">
        <v>51</v>
      </c>
      <c r="I8" s="35">
        <v>2</v>
      </c>
      <c r="J8" s="74">
        <v>4</v>
      </c>
      <c r="K8" s="12">
        <f t="shared" si="0"/>
        <v>8</v>
      </c>
      <c r="L8" s="10" t="s">
        <v>47</v>
      </c>
      <c r="M8" s="9"/>
    </row>
    <row r="9" spans="1:13" ht="72.5" x14ac:dyDescent="0.35">
      <c r="A9" s="35">
        <v>7</v>
      </c>
      <c r="B9" s="50" t="s">
        <v>63</v>
      </c>
      <c r="C9" s="16" t="s">
        <v>48</v>
      </c>
      <c r="D9" s="3" t="s">
        <v>66</v>
      </c>
      <c r="E9" s="4" t="s">
        <v>135</v>
      </c>
      <c r="F9" s="13" t="s">
        <v>67</v>
      </c>
      <c r="G9" s="13" t="s">
        <v>68</v>
      </c>
      <c r="H9" s="8" t="s">
        <v>51</v>
      </c>
      <c r="I9" s="35">
        <v>2</v>
      </c>
      <c r="J9" s="74">
        <v>4</v>
      </c>
      <c r="K9" s="12">
        <f t="shared" si="0"/>
        <v>8</v>
      </c>
      <c r="L9" s="10" t="s">
        <v>47</v>
      </c>
      <c r="M9" s="9"/>
    </row>
    <row r="10" spans="1:13" ht="88" customHeight="1" x14ac:dyDescent="0.35">
      <c r="A10" s="51">
        <v>8</v>
      </c>
      <c r="B10" s="52" t="s">
        <v>69</v>
      </c>
      <c r="C10" s="16" t="s">
        <v>75</v>
      </c>
      <c r="D10" s="3" t="s">
        <v>76</v>
      </c>
      <c r="E10" s="4" t="s">
        <v>133</v>
      </c>
      <c r="F10" s="13" t="s">
        <v>15</v>
      </c>
      <c r="G10" s="13" t="s">
        <v>70</v>
      </c>
      <c r="H10" s="37" t="s">
        <v>150</v>
      </c>
      <c r="I10" s="51">
        <v>2</v>
      </c>
      <c r="J10" s="74">
        <v>4</v>
      </c>
      <c r="K10" s="12">
        <f>I10*J10</f>
        <v>8</v>
      </c>
      <c r="L10" s="10" t="s">
        <v>71</v>
      </c>
      <c r="M10" s="9"/>
    </row>
    <row r="11" spans="1:13" ht="81" customHeight="1" x14ac:dyDescent="0.35">
      <c r="A11" s="51">
        <v>9</v>
      </c>
      <c r="B11" s="52" t="s">
        <v>69</v>
      </c>
      <c r="C11" s="16" t="s">
        <v>72</v>
      </c>
      <c r="D11" s="3" t="s">
        <v>134</v>
      </c>
      <c r="E11" s="4" t="s">
        <v>132</v>
      </c>
      <c r="F11" s="13" t="s">
        <v>15</v>
      </c>
      <c r="G11" s="13" t="s">
        <v>77</v>
      </c>
      <c r="H11" s="8" t="s">
        <v>51</v>
      </c>
      <c r="I11" s="51">
        <v>3</v>
      </c>
      <c r="J11" s="74">
        <v>4</v>
      </c>
      <c r="K11" s="12">
        <f t="shared" si="0"/>
        <v>12</v>
      </c>
      <c r="L11" s="9" t="s">
        <v>73</v>
      </c>
      <c r="M11" s="9"/>
    </row>
    <row r="12" spans="1:13" ht="73" thickBot="1" x14ac:dyDescent="0.4">
      <c r="A12" s="105">
        <v>10</v>
      </c>
      <c r="B12" s="106" t="s">
        <v>69</v>
      </c>
      <c r="C12" s="107" t="s">
        <v>7</v>
      </c>
      <c r="D12" s="108" t="s">
        <v>131</v>
      </c>
      <c r="E12" s="109" t="s">
        <v>130</v>
      </c>
      <c r="F12" s="110" t="s">
        <v>15</v>
      </c>
      <c r="G12" s="110" t="s">
        <v>25</v>
      </c>
      <c r="H12" s="111" t="s">
        <v>51</v>
      </c>
      <c r="I12" s="105">
        <v>1</v>
      </c>
      <c r="J12" s="112">
        <v>5</v>
      </c>
      <c r="K12" s="113">
        <f t="shared" si="0"/>
        <v>5</v>
      </c>
      <c r="L12" s="114" t="s">
        <v>19</v>
      </c>
      <c r="M12" s="115"/>
    </row>
    <row r="13" spans="1:13" ht="15" thickTop="1" x14ac:dyDescent="0.35"/>
    <row r="14" spans="1:13" x14ac:dyDescent="0.35">
      <c r="A14" s="21" t="s">
        <v>74</v>
      </c>
      <c r="I14" s="22" t="s">
        <v>12</v>
      </c>
      <c r="J14" s="23">
        <f>SUM(J3:J12)</f>
        <v>40</v>
      </c>
      <c r="K14" s="23">
        <f>SUM(K3:K12)</f>
        <v>80</v>
      </c>
    </row>
    <row r="15" spans="1:13" ht="15.5" x14ac:dyDescent="0.35">
      <c r="F15" s="38" t="s">
        <v>2</v>
      </c>
      <c r="G15" s="38" t="s">
        <v>4</v>
      </c>
      <c r="H15" s="38" t="s">
        <v>50</v>
      </c>
    </row>
    <row r="16" spans="1:13" ht="15.5" x14ac:dyDescent="0.35">
      <c r="F16" s="40" t="s">
        <v>18</v>
      </c>
      <c r="G16" s="36">
        <f>K14</f>
        <v>80</v>
      </c>
      <c r="H16" s="36">
        <v>100</v>
      </c>
    </row>
    <row r="17" spans="6:8" ht="15.5" x14ac:dyDescent="0.35">
      <c r="F17" s="41" t="s">
        <v>38</v>
      </c>
      <c r="G17" s="39">
        <f>SUM(K1:K7)</f>
        <v>39</v>
      </c>
      <c r="H17" s="39">
        <v>50</v>
      </c>
    </row>
    <row r="18" spans="6:8" ht="15.5" x14ac:dyDescent="0.35">
      <c r="F18" s="42" t="s">
        <v>49</v>
      </c>
      <c r="G18" s="36">
        <f>SUM(K8:K9)</f>
        <v>16</v>
      </c>
      <c r="H18" s="36">
        <v>20</v>
      </c>
    </row>
    <row r="19" spans="6:8" ht="15.5" x14ac:dyDescent="0.35">
      <c r="F19" s="43" t="s">
        <v>39</v>
      </c>
      <c r="G19" s="39">
        <f>SUM(K10:K12)</f>
        <v>25</v>
      </c>
      <c r="H19" s="39">
        <v>30</v>
      </c>
    </row>
  </sheetData>
  <mergeCells count="10">
    <mergeCell ref="M1:M2"/>
    <mergeCell ref="I1:I2"/>
    <mergeCell ref="J1:J2"/>
    <mergeCell ref="K1:K2"/>
    <mergeCell ref="L1:L2"/>
    <mergeCell ref="A1:A2"/>
    <mergeCell ref="B1:B2"/>
    <mergeCell ref="C1:C2"/>
    <mergeCell ref="D1:D2"/>
    <mergeCell ref="E1:E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9"/>
  <sheetViews>
    <sheetView zoomScale="70" zoomScaleNormal="70" workbookViewId="0">
      <selection activeCell="F5" sqref="F5"/>
    </sheetView>
  </sheetViews>
  <sheetFormatPr defaultColWidth="8.7265625" defaultRowHeight="14.5" x14ac:dyDescent="0.35"/>
  <cols>
    <col min="1" max="1" width="5.453125" style="1" customWidth="1"/>
    <col min="2" max="2" width="20.26953125" style="1" customWidth="1"/>
    <col min="3" max="3" width="25.453125" style="5" customWidth="1"/>
    <col min="4" max="4" width="27.81640625" style="1" customWidth="1"/>
    <col min="5" max="5" width="50.1796875" style="1" customWidth="1"/>
    <col min="6" max="6" width="49.7265625" style="1" customWidth="1"/>
    <col min="7" max="7" width="61.453125" style="1" bestFit="1" customWidth="1"/>
    <col min="8" max="8" width="24.1796875" style="1" bestFit="1" customWidth="1"/>
    <col min="9" max="9" width="9.81640625" style="21" customWidth="1"/>
    <col min="10" max="10" width="14" style="11" customWidth="1"/>
    <col min="11" max="11" width="13.54296875" style="7" customWidth="1"/>
    <col min="12" max="12" width="26.1796875" style="11" customWidth="1"/>
    <col min="13" max="13" width="36" style="11" customWidth="1"/>
    <col min="14" max="16384" width="8.7265625" style="1"/>
  </cols>
  <sheetData>
    <row r="1" spans="1:13" s="17" customFormat="1" ht="16.5" thickTop="1" thickBot="1" x14ac:dyDescent="0.4">
      <c r="A1" s="127" t="s">
        <v>0</v>
      </c>
      <c r="B1" s="127" t="s">
        <v>2</v>
      </c>
      <c r="C1" s="127" t="s">
        <v>22</v>
      </c>
      <c r="D1" s="129" t="s">
        <v>1</v>
      </c>
      <c r="E1" s="131" t="s">
        <v>53</v>
      </c>
      <c r="F1" s="104" t="s">
        <v>11</v>
      </c>
      <c r="G1" s="104" t="s">
        <v>54</v>
      </c>
      <c r="H1" s="102" t="s">
        <v>44</v>
      </c>
      <c r="I1" s="133" t="s">
        <v>55</v>
      </c>
      <c r="J1" s="133" t="s">
        <v>45</v>
      </c>
      <c r="K1" s="133" t="s">
        <v>46</v>
      </c>
      <c r="L1" s="131" t="s">
        <v>56</v>
      </c>
      <c r="M1" s="131" t="s">
        <v>57</v>
      </c>
    </row>
    <row r="2" spans="1:13" s="17" customFormat="1" ht="16.5" thickTop="1" thickBot="1" x14ac:dyDescent="0.4">
      <c r="A2" s="128"/>
      <c r="B2" s="128"/>
      <c r="C2" s="128"/>
      <c r="D2" s="130"/>
      <c r="E2" s="132"/>
      <c r="F2" s="103" t="s">
        <v>9</v>
      </c>
      <c r="G2" s="103" t="s">
        <v>6</v>
      </c>
      <c r="H2" s="103" t="s">
        <v>58</v>
      </c>
      <c r="I2" s="132"/>
      <c r="J2" s="132"/>
      <c r="K2" s="132"/>
      <c r="L2" s="132"/>
      <c r="M2" s="132"/>
    </row>
    <row r="3" spans="1:13" ht="73" thickTop="1" x14ac:dyDescent="0.35">
      <c r="A3" s="18">
        <v>1</v>
      </c>
      <c r="B3" s="19" t="s">
        <v>10</v>
      </c>
      <c r="C3" s="14" t="s">
        <v>5</v>
      </c>
      <c r="D3" s="2" t="s">
        <v>3</v>
      </c>
      <c r="E3" s="6" t="s">
        <v>146</v>
      </c>
      <c r="F3" s="13" t="s">
        <v>15</v>
      </c>
      <c r="G3" s="13" t="s">
        <v>16</v>
      </c>
      <c r="H3" s="37" t="s">
        <v>150</v>
      </c>
      <c r="I3" s="18">
        <v>2</v>
      </c>
      <c r="J3" s="73">
        <v>5</v>
      </c>
      <c r="K3" s="12">
        <f t="shared" ref="K3:K12" si="0">I3*J3</f>
        <v>10</v>
      </c>
      <c r="L3" s="8" t="s">
        <v>13</v>
      </c>
      <c r="M3" s="8"/>
    </row>
    <row r="4" spans="1:13" ht="85.5" customHeight="1" x14ac:dyDescent="0.35">
      <c r="A4" s="20">
        <v>2</v>
      </c>
      <c r="B4" s="19" t="s">
        <v>10</v>
      </c>
      <c r="C4" s="16" t="s">
        <v>59</v>
      </c>
      <c r="D4" s="2" t="s">
        <v>145</v>
      </c>
      <c r="E4" s="4" t="s">
        <v>144</v>
      </c>
      <c r="F4" s="13" t="s">
        <v>15</v>
      </c>
      <c r="G4" s="13" t="s">
        <v>23</v>
      </c>
      <c r="H4" s="8" t="s">
        <v>51</v>
      </c>
      <c r="I4" s="18">
        <v>1</v>
      </c>
      <c r="J4" s="74">
        <v>4</v>
      </c>
      <c r="K4" s="12">
        <f t="shared" si="0"/>
        <v>4</v>
      </c>
      <c r="L4" s="9" t="s">
        <v>14</v>
      </c>
      <c r="M4" s="9"/>
    </row>
    <row r="5" spans="1:13" ht="72.5" x14ac:dyDescent="0.35">
      <c r="A5" s="20">
        <v>3</v>
      </c>
      <c r="B5" s="19" t="s">
        <v>10</v>
      </c>
      <c r="C5" s="16" t="s">
        <v>60</v>
      </c>
      <c r="D5" s="3" t="s">
        <v>143</v>
      </c>
      <c r="E5" s="4" t="s">
        <v>142</v>
      </c>
      <c r="F5" s="13" t="s">
        <v>15</v>
      </c>
      <c r="G5" s="13" t="s">
        <v>61</v>
      </c>
      <c r="H5" s="8" t="s">
        <v>51</v>
      </c>
      <c r="I5" s="18">
        <v>1</v>
      </c>
      <c r="J5" s="74">
        <v>3</v>
      </c>
      <c r="K5" s="12">
        <f t="shared" si="0"/>
        <v>3</v>
      </c>
      <c r="L5" s="8" t="s">
        <v>13</v>
      </c>
      <c r="M5" s="8"/>
    </row>
    <row r="6" spans="1:13" ht="78" customHeight="1" x14ac:dyDescent="0.35">
      <c r="A6" s="20">
        <v>4</v>
      </c>
      <c r="B6" s="19" t="s">
        <v>10</v>
      </c>
      <c r="C6" s="16" t="s">
        <v>62</v>
      </c>
      <c r="D6" s="3" t="s">
        <v>141</v>
      </c>
      <c r="E6" s="4" t="s">
        <v>140</v>
      </c>
      <c r="F6" s="13" t="s">
        <v>15</v>
      </c>
      <c r="G6" s="13" t="s">
        <v>17</v>
      </c>
      <c r="H6" s="37" t="s">
        <v>150</v>
      </c>
      <c r="I6" s="18">
        <v>3</v>
      </c>
      <c r="J6" s="74">
        <v>5</v>
      </c>
      <c r="K6" s="12">
        <f t="shared" si="0"/>
        <v>15</v>
      </c>
      <c r="L6" s="8" t="s">
        <v>21</v>
      </c>
      <c r="M6" s="8"/>
    </row>
    <row r="7" spans="1:13" ht="76.5" customHeight="1" x14ac:dyDescent="0.35">
      <c r="A7" s="20">
        <v>5</v>
      </c>
      <c r="B7" s="19" t="s">
        <v>10</v>
      </c>
      <c r="C7" s="15" t="s">
        <v>8</v>
      </c>
      <c r="D7" s="3" t="s">
        <v>138</v>
      </c>
      <c r="E7" s="4" t="s">
        <v>139</v>
      </c>
      <c r="F7" s="13" t="s">
        <v>15</v>
      </c>
      <c r="G7" s="13" t="s">
        <v>24</v>
      </c>
      <c r="H7" s="37" t="s">
        <v>150</v>
      </c>
      <c r="I7" s="18">
        <v>3</v>
      </c>
      <c r="J7" s="74">
        <v>5</v>
      </c>
      <c r="K7" s="12">
        <f t="shared" si="0"/>
        <v>15</v>
      </c>
      <c r="L7" s="10" t="s">
        <v>20</v>
      </c>
      <c r="M7" s="9"/>
    </row>
    <row r="8" spans="1:13" ht="88" customHeight="1" x14ac:dyDescent="0.35">
      <c r="A8" s="35">
        <v>6</v>
      </c>
      <c r="B8" s="50" t="s">
        <v>63</v>
      </c>
      <c r="C8" s="16" t="s">
        <v>64</v>
      </c>
      <c r="D8" s="3" t="s">
        <v>136</v>
      </c>
      <c r="E8" s="4" t="s">
        <v>137</v>
      </c>
      <c r="F8" s="13" t="s">
        <v>65</v>
      </c>
      <c r="G8" s="13" t="s">
        <v>78</v>
      </c>
      <c r="H8" s="8" t="s">
        <v>51</v>
      </c>
      <c r="I8" s="35">
        <v>2</v>
      </c>
      <c r="J8" s="74">
        <v>5</v>
      </c>
      <c r="K8" s="12">
        <f t="shared" si="0"/>
        <v>10</v>
      </c>
      <c r="L8" s="10" t="s">
        <v>47</v>
      </c>
      <c r="M8" s="9"/>
    </row>
    <row r="9" spans="1:13" ht="72.5" x14ac:dyDescent="0.35">
      <c r="A9" s="35">
        <v>7</v>
      </c>
      <c r="B9" s="50" t="s">
        <v>63</v>
      </c>
      <c r="C9" s="16" t="s">
        <v>48</v>
      </c>
      <c r="D9" s="3" t="s">
        <v>66</v>
      </c>
      <c r="E9" s="4" t="s">
        <v>135</v>
      </c>
      <c r="F9" s="13" t="s">
        <v>67</v>
      </c>
      <c r="G9" s="13" t="s">
        <v>68</v>
      </c>
      <c r="H9" s="8" t="s">
        <v>51</v>
      </c>
      <c r="I9" s="35">
        <v>2</v>
      </c>
      <c r="J9" s="74">
        <v>5</v>
      </c>
      <c r="K9" s="12">
        <f t="shared" si="0"/>
        <v>10</v>
      </c>
      <c r="L9" s="10" t="s">
        <v>47</v>
      </c>
      <c r="M9" s="9"/>
    </row>
    <row r="10" spans="1:13" ht="88" customHeight="1" x14ac:dyDescent="0.35">
      <c r="A10" s="51">
        <v>8</v>
      </c>
      <c r="B10" s="52" t="s">
        <v>69</v>
      </c>
      <c r="C10" s="16" t="s">
        <v>75</v>
      </c>
      <c r="D10" s="3" t="s">
        <v>76</v>
      </c>
      <c r="E10" s="4" t="s">
        <v>133</v>
      </c>
      <c r="F10" s="13" t="s">
        <v>15</v>
      </c>
      <c r="G10" s="13" t="s">
        <v>70</v>
      </c>
      <c r="H10" s="37" t="s">
        <v>150</v>
      </c>
      <c r="I10" s="51">
        <v>2</v>
      </c>
      <c r="J10" s="74">
        <v>3</v>
      </c>
      <c r="K10" s="12">
        <f>I10*J10</f>
        <v>6</v>
      </c>
      <c r="L10" s="10" t="s">
        <v>71</v>
      </c>
      <c r="M10" s="9"/>
    </row>
    <row r="11" spans="1:13" ht="81" customHeight="1" x14ac:dyDescent="0.35">
      <c r="A11" s="51">
        <v>9</v>
      </c>
      <c r="B11" s="52" t="s">
        <v>69</v>
      </c>
      <c r="C11" s="16" t="s">
        <v>72</v>
      </c>
      <c r="D11" s="3" t="s">
        <v>134</v>
      </c>
      <c r="E11" s="4" t="s">
        <v>132</v>
      </c>
      <c r="F11" s="13" t="s">
        <v>15</v>
      </c>
      <c r="G11" s="13" t="s">
        <v>77</v>
      </c>
      <c r="H11" s="8" t="s">
        <v>51</v>
      </c>
      <c r="I11" s="51">
        <v>3</v>
      </c>
      <c r="J11" s="74">
        <v>4</v>
      </c>
      <c r="K11" s="12">
        <f t="shared" si="0"/>
        <v>12</v>
      </c>
      <c r="L11" s="9" t="s">
        <v>73</v>
      </c>
      <c r="M11" s="9"/>
    </row>
    <row r="12" spans="1:13" ht="73" thickBot="1" x14ac:dyDescent="0.4">
      <c r="A12" s="105">
        <v>10</v>
      </c>
      <c r="B12" s="106" t="s">
        <v>69</v>
      </c>
      <c r="C12" s="107" t="s">
        <v>7</v>
      </c>
      <c r="D12" s="108" t="s">
        <v>131</v>
      </c>
      <c r="E12" s="109" t="s">
        <v>130</v>
      </c>
      <c r="F12" s="110" t="s">
        <v>15</v>
      </c>
      <c r="G12" s="110" t="s">
        <v>25</v>
      </c>
      <c r="H12" s="111" t="s">
        <v>51</v>
      </c>
      <c r="I12" s="105">
        <v>1</v>
      </c>
      <c r="J12" s="112">
        <v>5</v>
      </c>
      <c r="K12" s="113">
        <f t="shared" si="0"/>
        <v>5</v>
      </c>
      <c r="L12" s="114" t="s">
        <v>19</v>
      </c>
      <c r="M12" s="115"/>
    </row>
    <row r="13" spans="1:13" ht="15" thickTop="1" x14ac:dyDescent="0.35"/>
    <row r="14" spans="1:13" x14ac:dyDescent="0.35">
      <c r="A14" s="21" t="s">
        <v>74</v>
      </c>
      <c r="I14" s="22" t="s">
        <v>12</v>
      </c>
      <c r="J14" s="23">
        <f>SUM(J3:J12)</f>
        <v>44</v>
      </c>
      <c r="K14" s="23">
        <f>SUM(K3:K12)</f>
        <v>90</v>
      </c>
    </row>
    <row r="15" spans="1:13" ht="15.5" x14ac:dyDescent="0.35">
      <c r="F15" s="38" t="s">
        <v>2</v>
      </c>
      <c r="G15" s="38" t="s">
        <v>4</v>
      </c>
      <c r="H15" s="38" t="s">
        <v>50</v>
      </c>
    </row>
    <row r="16" spans="1:13" ht="15.5" x14ac:dyDescent="0.35">
      <c r="F16" s="40" t="s">
        <v>18</v>
      </c>
      <c r="G16" s="36">
        <f>K14</f>
        <v>90</v>
      </c>
      <c r="H16" s="36">
        <v>100</v>
      </c>
    </row>
    <row r="17" spans="6:8" ht="15.5" x14ac:dyDescent="0.35">
      <c r="F17" s="41" t="s">
        <v>38</v>
      </c>
      <c r="G17" s="39">
        <f>SUM(K1:K7)</f>
        <v>47</v>
      </c>
      <c r="H17" s="39">
        <v>50</v>
      </c>
    </row>
    <row r="18" spans="6:8" ht="15.5" x14ac:dyDescent="0.35">
      <c r="F18" s="42" t="s">
        <v>49</v>
      </c>
      <c r="G18" s="36">
        <f>SUM(K8:K9)</f>
        <v>20</v>
      </c>
      <c r="H18" s="36">
        <v>20</v>
      </c>
    </row>
    <row r="19" spans="6:8" ht="15.5" x14ac:dyDescent="0.35">
      <c r="F19" s="43" t="s">
        <v>39</v>
      </c>
      <c r="G19" s="39">
        <f>SUM(K10:K12)</f>
        <v>23</v>
      </c>
      <c r="H19" s="39">
        <v>30</v>
      </c>
    </row>
  </sheetData>
  <mergeCells count="10">
    <mergeCell ref="M1:M2"/>
    <mergeCell ref="I1:I2"/>
    <mergeCell ref="J1:J2"/>
    <mergeCell ref="K1:K2"/>
    <mergeCell ref="L1:L2"/>
    <mergeCell ref="A1:A2"/>
    <mergeCell ref="B1:B2"/>
    <mergeCell ref="C1:C2"/>
    <mergeCell ref="D1:D2"/>
    <mergeCell ref="E1:E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9"/>
  <sheetViews>
    <sheetView zoomScale="70" zoomScaleNormal="70" workbookViewId="0">
      <selection activeCell="F6" sqref="F6"/>
    </sheetView>
  </sheetViews>
  <sheetFormatPr defaultColWidth="8.7265625" defaultRowHeight="14.5" x14ac:dyDescent="0.35"/>
  <cols>
    <col min="1" max="1" width="5.453125" style="1" customWidth="1"/>
    <col min="2" max="2" width="20.26953125" style="1" customWidth="1"/>
    <col min="3" max="3" width="25.453125" style="5" customWidth="1"/>
    <col min="4" max="4" width="27.81640625" style="1" customWidth="1"/>
    <col min="5" max="5" width="50.1796875" style="1" customWidth="1"/>
    <col min="6" max="6" width="49.7265625" style="1" customWidth="1"/>
    <col min="7" max="7" width="61.453125" style="1" bestFit="1" customWidth="1"/>
    <col min="8" max="8" width="24.1796875" style="1" bestFit="1" customWidth="1"/>
    <col min="9" max="9" width="9.81640625" style="21" customWidth="1"/>
    <col min="10" max="10" width="14" style="11" customWidth="1"/>
    <col min="11" max="11" width="13.54296875" style="7" customWidth="1"/>
    <col min="12" max="12" width="26.1796875" style="11" customWidth="1"/>
    <col min="13" max="13" width="36" style="11" customWidth="1"/>
    <col min="14" max="16384" width="8.7265625" style="1"/>
  </cols>
  <sheetData>
    <row r="1" spans="1:13" s="17" customFormat="1" ht="16.5" thickTop="1" thickBot="1" x14ac:dyDescent="0.4">
      <c r="A1" s="127" t="s">
        <v>0</v>
      </c>
      <c r="B1" s="127" t="s">
        <v>2</v>
      </c>
      <c r="C1" s="127" t="s">
        <v>22</v>
      </c>
      <c r="D1" s="129" t="s">
        <v>1</v>
      </c>
      <c r="E1" s="131" t="s">
        <v>53</v>
      </c>
      <c r="F1" s="104" t="s">
        <v>11</v>
      </c>
      <c r="G1" s="104" t="s">
        <v>54</v>
      </c>
      <c r="H1" s="102" t="s">
        <v>44</v>
      </c>
      <c r="I1" s="133" t="s">
        <v>55</v>
      </c>
      <c r="J1" s="133" t="s">
        <v>45</v>
      </c>
      <c r="K1" s="133" t="s">
        <v>46</v>
      </c>
      <c r="L1" s="131" t="s">
        <v>56</v>
      </c>
      <c r="M1" s="131" t="s">
        <v>57</v>
      </c>
    </row>
    <row r="2" spans="1:13" s="17" customFormat="1" ht="16.5" thickTop="1" thickBot="1" x14ac:dyDescent="0.4">
      <c r="A2" s="128"/>
      <c r="B2" s="128"/>
      <c r="C2" s="128"/>
      <c r="D2" s="130"/>
      <c r="E2" s="132"/>
      <c r="F2" s="103" t="s">
        <v>9</v>
      </c>
      <c r="G2" s="103" t="s">
        <v>6</v>
      </c>
      <c r="H2" s="103" t="s">
        <v>58</v>
      </c>
      <c r="I2" s="132"/>
      <c r="J2" s="132"/>
      <c r="K2" s="132"/>
      <c r="L2" s="132"/>
      <c r="M2" s="132"/>
    </row>
    <row r="3" spans="1:13" ht="73" thickTop="1" x14ac:dyDescent="0.35">
      <c r="A3" s="18">
        <v>1</v>
      </c>
      <c r="B3" s="19" t="s">
        <v>10</v>
      </c>
      <c r="C3" s="14" t="s">
        <v>5</v>
      </c>
      <c r="D3" s="2" t="s">
        <v>3</v>
      </c>
      <c r="E3" s="6" t="s">
        <v>146</v>
      </c>
      <c r="F3" s="13" t="s">
        <v>15</v>
      </c>
      <c r="G3" s="13" t="s">
        <v>16</v>
      </c>
      <c r="H3" s="37" t="s">
        <v>150</v>
      </c>
      <c r="I3" s="18">
        <v>2</v>
      </c>
      <c r="J3" s="73">
        <v>5</v>
      </c>
      <c r="K3" s="12">
        <f t="shared" ref="K3:K12" si="0">I3*J3</f>
        <v>10</v>
      </c>
      <c r="L3" s="8" t="s">
        <v>13</v>
      </c>
      <c r="M3" s="8"/>
    </row>
    <row r="4" spans="1:13" ht="87.65" customHeight="1" x14ac:dyDescent="0.35">
      <c r="A4" s="20">
        <v>2</v>
      </c>
      <c r="B4" s="19" t="s">
        <v>10</v>
      </c>
      <c r="C4" s="16" t="s">
        <v>59</v>
      </c>
      <c r="D4" s="2" t="s">
        <v>145</v>
      </c>
      <c r="E4" s="4" t="s">
        <v>144</v>
      </c>
      <c r="F4" s="13" t="s">
        <v>15</v>
      </c>
      <c r="G4" s="13" t="s">
        <v>23</v>
      </c>
      <c r="H4" s="8" t="s">
        <v>51</v>
      </c>
      <c r="I4" s="18">
        <v>1</v>
      </c>
      <c r="J4" s="74">
        <v>5</v>
      </c>
      <c r="K4" s="12">
        <f t="shared" si="0"/>
        <v>5</v>
      </c>
      <c r="L4" s="9" t="s">
        <v>14</v>
      </c>
      <c r="M4" s="9"/>
    </row>
    <row r="5" spans="1:13" ht="72.5" x14ac:dyDescent="0.35">
      <c r="A5" s="20">
        <v>3</v>
      </c>
      <c r="B5" s="19" t="s">
        <v>10</v>
      </c>
      <c r="C5" s="16" t="s">
        <v>60</v>
      </c>
      <c r="D5" s="3" t="s">
        <v>143</v>
      </c>
      <c r="E5" s="4" t="s">
        <v>142</v>
      </c>
      <c r="F5" s="13" t="s">
        <v>15</v>
      </c>
      <c r="G5" s="13" t="s">
        <v>61</v>
      </c>
      <c r="H5" s="8" t="s">
        <v>51</v>
      </c>
      <c r="I5" s="18">
        <v>1</v>
      </c>
      <c r="J5" s="74">
        <v>3</v>
      </c>
      <c r="K5" s="12">
        <f t="shared" si="0"/>
        <v>3</v>
      </c>
      <c r="L5" s="8" t="s">
        <v>13</v>
      </c>
      <c r="M5" s="8"/>
    </row>
    <row r="6" spans="1:13" ht="78" customHeight="1" x14ac:dyDescent="0.35">
      <c r="A6" s="20">
        <v>4</v>
      </c>
      <c r="B6" s="19" t="s">
        <v>10</v>
      </c>
      <c r="C6" s="16" t="s">
        <v>62</v>
      </c>
      <c r="D6" s="3" t="s">
        <v>141</v>
      </c>
      <c r="E6" s="4" t="s">
        <v>140</v>
      </c>
      <c r="F6" s="13" t="s">
        <v>15</v>
      </c>
      <c r="G6" s="13" t="s">
        <v>17</v>
      </c>
      <c r="H6" s="37" t="s">
        <v>150</v>
      </c>
      <c r="I6" s="18">
        <v>3</v>
      </c>
      <c r="J6" s="74">
        <v>5</v>
      </c>
      <c r="K6" s="12">
        <f t="shared" si="0"/>
        <v>15</v>
      </c>
      <c r="L6" s="8" t="s">
        <v>21</v>
      </c>
      <c r="M6" s="8"/>
    </row>
    <row r="7" spans="1:13" ht="76.5" customHeight="1" x14ac:dyDescent="0.35">
      <c r="A7" s="20">
        <v>5</v>
      </c>
      <c r="B7" s="19" t="s">
        <v>10</v>
      </c>
      <c r="C7" s="15" t="s">
        <v>8</v>
      </c>
      <c r="D7" s="3" t="s">
        <v>138</v>
      </c>
      <c r="E7" s="4" t="s">
        <v>139</v>
      </c>
      <c r="F7" s="13" t="s">
        <v>15</v>
      </c>
      <c r="G7" s="13" t="s">
        <v>24</v>
      </c>
      <c r="H7" s="37" t="s">
        <v>150</v>
      </c>
      <c r="I7" s="18">
        <v>3</v>
      </c>
      <c r="J7" s="74">
        <v>5</v>
      </c>
      <c r="K7" s="12">
        <f t="shared" si="0"/>
        <v>15</v>
      </c>
      <c r="L7" s="10" t="s">
        <v>20</v>
      </c>
      <c r="M7" s="9"/>
    </row>
    <row r="8" spans="1:13" ht="88" customHeight="1" x14ac:dyDescent="0.35">
      <c r="A8" s="35">
        <v>6</v>
      </c>
      <c r="B8" s="50" t="s">
        <v>63</v>
      </c>
      <c r="C8" s="16" t="s">
        <v>64</v>
      </c>
      <c r="D8" s="3" t="s">
        <v>136</v>
      </c>
      <c r="E8" s="4" t="s">
        <v>137</v>
      </c>
      <c r="F8" s="13" t="s">
        <v>65</v>
      </c>
      <c r="G8" s="13" t="s">
        <v>78</v>
      </c>
      <c r="H8" s="8" t="s">
        <v>51</v>
      </c>
      <c r="I8" s="35">
        <v>2</v>
      </c>
      <c r="J8" s="74">
        <v>5</v>
      </c>
      <c r="K8" s="12">
        <f t="shared" si="0"/>
        <v>10</v>
      </c>
      <c r="L8" s="10" t="s">
        <v>47</v>
      </c>
      <c r="M8" s="9"/>
    </row>
    <row r="9" spans="1:13" ht="72.5" x14ac:dyDescent="0.35">
      <c r="A9" s="35">
        <v>7</v>
      </c>
      <c r="B9" s="50" t="s">
        <v>63</v>
      </c>
      <c r="C9" s="16" t="s">
        <v>48</v>
      </c>
      <c r="D9" s="3" t="s">
        <v>66</v>
      </c>
      <c r="E9" s="4" t="s">
        <v>135</v>
      </c>
      <c r="F9" s="13" t="s">
        <v>67</v>
      </c>
      <c r="G9" s="13" t="s">
        <v>68</v>
      </c>
      <c r="H9" s="8" t="s">
        <v>51</v>
      </c>
      <c r="I9" s="35">
        <v>2</v>
      </c>
      <c r="J9" s="74">
        <v>5</v>
      </c>
      <c r="K9" s="12">
        <f t="shared" si="0"/>
        <v>10</v>
      </c>
      <c r="L9" s="10" t="s">
        <v>47</v>
      </c>
      <c r="M9" s="9"/>
    </row>
    <row r="10" spans="1:13" ht="88" customHeight="1" x14ac:dyDescent="0.35">
      <c r="A10" s="51">
        <v>8</v>
      </c>
      <c r="B10" s="52" t="s">
        <v>69</v>
      </c>
      <c r="C10" s="16" t="s">
        <v>75</v>
      </c>
      <c r="D10" s="3" t="s">
        <v>76</v>
      </c>
      <c r="E10" s="4" t="s">
        <v>133</v>
      </c>
      <c r="F10" s="13" t="s">
        <v>15</v>
      </c>
      <c r="G10" s="13" t="s">
        <v>70</v>
      </c>
      <c r="H10" s="37" t="s">
        <v>150</v>
      </c>
      <c r="I10" s="51">
        <v>2</v>
      </c>
      <c r="J10" s="74">
        <v>3</v>
      </c>
      <c r="K10" s="12">
        <f>I10*J10</f>
        <v>6</v>
      </c>
      <c r="L10" s="10" t="s">
        <v>71</v>
      </c>
      <c r="M10" s="9"/>
    </row>
    <row r="11" spans="1:13" ht="83.15" customHeight="1" x14ac:dyDescent="0.35">
      <c r="A11" s="51">
        <v>9</v>
      </c>
      <c r="B11" s="52" t="s">
        <v>69</v>
      </c>
      <c r="C11" s="16" t="s">
        <v>72</v>
      </c>
      <c r="D11" s="3" t="s">
        <v>134</v>
      </c>
      <c r="E11" s="4" t="s">
        <v>132</v>
      </c>
      <c r="F11" s="13" t="s">
        <v>15</v>
      </c>
      <c r="G11" s="13" t="s">
        <v>77</v>
      </c>
      <c r="H11" s="8" t="s">
        <v>51</v>
      </c>
      <c r="I11" s="51">
        <v>3</v>
      </c>
      <c r="J11" s="74">
        <v>5</v>
      </c>
      <c r="K11" s="12">
        <f t="shared" si="0"/>
        <v>15</v>
      </c>
      <c r="L11" s="9" t="s">
        <v>73</v>
      </c>
      <c r="M11" s="9"/>
    </row>
    <row r="12" spans="1:13" ht="73" thickBot="1" x14ac:dyDescent="0.4">
      <c r="A12" s="105">
        <v>10</v>
      </c>
      <c r="B12" s="106" t="s">
        <v>69</v>
      </c>
      <c r="C12" s="107" t="s">
        <v>7</v>
      </c>
      <c r="D12" s="108" t="s">
        <v>131</v>
      </c>
      <c r="E12" s="109" t="s">
        <v>130</v>
      </c>
      <c r="F12" s="110" t="s">
        <v>15</v>
      </c>
      <c r="G12" s="110" t="s">
        <v>25</v>
      </c>
      <c r="H12" s="111" t="s">
        <v>51</v>
      </c>
      <c r="I12" s="105">
        <v>1</v>
      </c>
      <c r="J12" s="112">
        <v>3</v>
      </c>
      <c r="K12" s="113">
        <f t="shared" si="0"/>
        <v>3</v>
      </c>
      <c r="L12" s="114" t="s">
        <v>19</v>
      </c>
      <c r="M12" s="115"/>
    </row>
    <row r="13" spans="1:13" ht="15" thickTop="1" x14ac:dyDescent="0.35"/>
    <row r="14" spans="1:13" x14ac:dyDescent="0.35">
      <c r="A14" s="21" t="s">
        <v>74</v>
      </c>
      <c r="I14" s="22" t="s">
        <v>12</v>
      </c>
      <c r="J14" s="23">
        <f>SUM(J3:J12)</f>
        <v>44</v>
      </c>
      <c r="K14" s="23">
        <f>SUM(K3:K12)</f>
        <v>92</v>
      </c>
    </row>
    <row r="15" spans="1:13" ht="15.5" x14ac:dyDescent="0.35">
      <c r="F15" s="38" t="s">
        <v>2</v>
      </c>
      <c r="G15" s="38" t="s">
        <v>4</v>
      </c>
      <c r="H15" s="38" t="s">
        <v>50</v>
      </c>
    </row>
    <row r="16" spans="1:13" ht="15.5" x14ac:dyDescent="0.35">
      <c r="F16" s="40" t="s">
        <v>18</v>
      </c>
      <c r="G16" s="36">
        <f>K14</f>
        <v>92</v>
      </c>
      <c r="H16" s="36">
        <v>100</v>
      </c>
    </row>
    <row r="17" spans="6:8" ht="15.5" x14ac:dyDescent="0.35">
      <c r="F17" s="41" t="s">
        <v>38</v>
      </c>
      <c r="G17" s="39">
        <f>SUM(K1:K7)</f>
        <v>48</v>
      </c>
      <c r="H17" s="39">
        <v>50</v>
      </c>
    </row>
    <row r="18" spans="6:8" ht="15.5" x14ac:dyDescent="0.35">
      <c r="F18" s="42" t="s">
        <v>49</v>
      </c>
      <c r="G18" s="36">
        <f>SUM(K8:K9)</f>
        <v>20</v>
      </c>
      <c r="H18" s="36">
        <v>20</v>
      </c>
    </row>
    <row r="19" spans="6:8" ht="15.5" x14ac:dyDescent="0.35">
      <c r="F19" s="43" t="s">
        <v>39</v>
      </c>
      <c r="G19" s="39">
        <f>SUM(K10:K12)</f>
        <v>24</v>
      </c>
      <c r="H19" s="39">
        <v>30</v>
      </c>
    </row>
  </sheetData>
  <mergeCells count="10">
    <mergeCell ref="M1:M2"/>
    <mergeCell ref="I1:I2"/>
    <mergeCell ref="J1:J2"/>
    <mergeCell ref="K1:K2"/>
    <mergeCell ref="L1:L2"/>
    <mergeCell ref="A1:A2"/>
    <mergeCell ref="B1:B2"/>
    <mergeCell ref="C1:C2"/>
    <mergeCell ref="D1:D2"/>
    <mergeCell ref="E1:E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05FCD022C13A458179560F1B98FB6E" ma:contentTypeVersion="17" ma:contentTypeDescription="Create a new document." ma:contentTypeScope="" ma:versionID="a621a444c8df309fd3ba4a17b4fc699a">
  <xsd:schema xmlns:xsd="http://www.w3.org/2001/XMLSchema" xmlns:xs="http://www.w3.org/2001/XMLSchema" xmlns:p="http://schemas.microsoft.com/office/2006/metadata/properties" xmlns:ns1="http://schemas.microsoft.com/sharepoint/v3" xmlns:ns2="16f00c2e-ac5c-418b-9f13-a0771dbd417d" xmlns:ns3="0bcbbd52-669d-4bfe-a9ed-8f88704bdd13" targetNamespace="http://schemas.microsoft.com/office/2006/metadata/properties" ma:root="true" ma:fieldsID="821003ad59b3ff1858127d6cb3c43185" ns1:_="" ns2:_="" ns3:_="">
    <xsd:import namespace="http://schemas.microsoft.com/sharepoint/v3"/>
    <xsd:import namespace="16f00c2e-ac5c-418b-9f13-a0771dbd417d"/>
    <xsd:import namespace="0bcbbd52-669d-4bfe-a9ed-8f88704bdd13"/>
    <xsd:element name="properties">
      <xsd:complexType>
        <xsd:sequence>
          <xsd:element name="documentManagement">
            <xsd:complexType>
              <xsd:all>
                <xsd:element ref="ns2:_dlc_DocId" minOccurs="0"/>
                <xsd:element ref="ns2:_dlc_DocIdUrl" minOccurs="0"/>
                <xsd:element ref="ns2:_dlc_DocIdPersistId" minOccurs="0"/>
                <xsd:element ref="ns3:Type_x0020_of_x0020_Doc" minOccurs="0"/>
                <xsd:element ref="ns1:URL" minOccurs="0"/>
                <xsd:element ref="ns3:Year" minOccurs="0"/>
                <xsd:element ref="ns3:SortOrder"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8"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bcbbd52-669d-4bfe-a9ed-8f88704bdd13" elementFormDefault="qualified">
    <xsd:import namespace="http://schemas.microsoft.com/office/2006/documentManagement/types"/>
    <xsd:import namespace="http://schemas.microsoft.com/office/infopath/2007/PartnerControls"/>
    <xsd:element name="Type_x0020_of_x0020_Doc" ma:index="7" nillable="true" ma:displayName="Type of Doc" ma:internalName="Type_x0020_of_x0020_Doc" ma:readOnly="false">
      <xsd:simpleType>
        <xsd:restriction base="dms:Text">
          <xsd:maxLength value="255"/>
        </xsd:restriction>
      </xsd:simpleType>
    </xsd:element>
    <xsd:element name="Year" ma:index="13" nillable="true" ma:displayName="Year" ma:internalName="Year">
      <xsd:simpleType>
        <xsd:restriction base="dms:Text">
          <xsd:maxLength value="255"/>
        </xsd:restriction>
      </xsd:simpleType>
    </xsd:element>
    <xsd:element name="SortOrder" ma:index="14" nillable="true" ma:displayName="SortOrder" ma:decimals="0" ma:internalName="SortOrder">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Year xmlns="0bcbbd52-669d-4bfe-a9ed-8f88704bdd13" xsi:nil="true"/>
    <URL xmlns="http://schemas.microsoft.com/sharepoint/v3">
      <Url xsi:nil="true"/>
      <Description xsi:nil="true"/>
    </URL>
    <SortOrder xmlns="0bcbbd52-669d-4bfe-a9ed-8f88704bdd13" xsi:nil="true"/>
    <Type_x0020_of_x0020_Doc xmlns="0bcbbd52-669d-4bfe-a9ed-8f88704bdd13" xsi:nil="true"/>
  </documentManagement>
</p:properties>
</file>

<file path=customXml/itemProps1.xml><?xml version="1.0" encoding="utf-8"?>
<ds:datastoreItem xmlns:ds="http://schemas.openxmlformats.org/officeDocument/2006/customXml" ds:itemID="{33B62ED2-13C1-45EE-BEE9-5DC76D6188D6}"/>
</file>

<file path=customXml/itemProps2.xml><?xml version="1.0" encoding="utf-8"?>
<ds:datastoreItem xmlns:ds="http://schemas.openxmlformats.org/officeDocument/2006/customXml" ds:itemID="{8FD5EA39-3E30-433C-9FA2-444F21E81A37}"/>
</file>

<file path=customXml/itemProps3.xml><?xml version="1.0" encoding="utf-8"?>
<ds:datastoreItem xmlns:ds="http://schemas.openxmlformats.org/officeDocument/2006/customXml" ds:itemID="{0843AD9F-DFD9-4C9F-BA9B-6C66D155E94A}"/>
</file>

<file path=customXml/itemProps4.xml><?xml version="1.0" encoding="utf-8"?>
<ds:datastoreItem xmlns:ds="http://schemas.openxmlformats.org/officeDocument/2006/customXml" ds:itemID="{61399F39-01EE-4AA3-87D5-E69888DD901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Instructions</vt:lpstr>
      <vt:lpstr>Intersections Included</vt:lpstr>
      <vt:lpstr>Results</vt:lpstr>
      <vt:lpstr>1. Two-phase MUT</vt:lpstr>
      <vt:lpstr>2. RCI</vt:lpstr>
      <vt:lpstr>3. CFI</vt:lpstr>
      <vt:lpstr>4. CFI-MUT Combo</vt:lpstr>
      <vt:lpstr>5. MUT 1</vt:lpstr>
      <vt:lpstr>6. MUT 2</vt:lpstr>
      <vt:lpstr>7. Thru-cut</vt:lpstr>
      <vt:lpstr>8. Offset Thru-cut</vt:lpstr>
      <vt:lpstr>9. Redirect L&amp;T</vt:lpstr>
      <vt:lpstr>10. Redirect 2L&amp;T</vt:lpstr>
      <vt:lpstr>11. Seven-Phase</vt:lpstr>
      <vt:lpstr>12. Reverse RCI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Gaurav Aryal</dc:creator>
  <cp:lastModifiedBy>Amir Mehrara Molan</cp:lastModifiedBy>
  <cp:lastPrinted>2024-02-15T19:17:14Z</cp:lastPrinted>
  <dcterms:created xsi:type="dcterms:W3CDTF">2024-02-11T19:09:59Z</dcterms:created>
  <dcterms:modified xsi:type="dcterms:W3CDTF">2024-08-30T19:35:26Z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0x010100AF05FCD022C13A458179560F1B98FB6E</vt:lpwstr>
  </property>
  <property fmtid="{D5CDD505-2E9C-101B-9397-08002B2CF9AE}" pid="3" name="Order">
    <vt:r8>17400</vt:r8>
  </property>
</Properties>
</file>