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S:\PEF\SMU\IPD\"/>
    </mc:Choice>
  </mc:AlternateContent>
  <xr:revisionPtr revIDLastSave="0" documentId="13_ncr:1_{67ECFF60-DAF0-48C2-B6AF-47369F44D0DD}" xr6:coauthVersionLast="47" xr6:coauthVersionMax="47" xr10:uidLastSave="{00000000-0000-0000-0000-000000000000}"/>
  <bookViews>
    <workbookView xWindow="38810" yWindow="350" windowWidth="18290" windowHeight="18500" xr2:uid="{00000000-000D-0000-FFFF-FFFF00000000}"/>
  </bookViews>
  <sheets>
    <sheet name="Bridge" sheetId="9" r:id="rId1"/>
    <sheet name="Culvert" sheetId="14" r:id="rId2"/>
  </sheets>
  <definedNames>
    <definedName name="_xlnm.Print_Area" localSheetId="0">Bridge!$A$1:$V$51</definedName>
    <definedName name="_xlnm.Print_Area" localSheetId="1">Culvert!$A$1:$Q$46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9" l="1"/>
  <c r="H34" i="14"/>
  <c r="H35" i="14" s="1"/>
  <c r="H36" i="14" s="1"/>
  <c r="H37" i="14" s="1"/>
  <c r="H38" i="14" s="1"/>
  <c r="H37" i="9"/>
  <c r="H38" i="9" s="1"/>
  <c r="H48" i="9"/>
  <c r="K114" i="14"/>
  <c r="K113" i="14"/>
  <c r="K112" i="14"/>
  <c r="H42" i="14"/>
  <c r="H32" i="14"/>
  <c r="H40" i="9" l="1"/>
  <c r="H41" i="9" s="1"/>
  <c r="H42" i="9" s="1"/>
  <c r="K117" i="9"/>
  <c r="K116" i="9"/>
  <c r="K115" i="9"/>
  <c r="H35" i="9"/>
  <c r="H43" i="9" l="1"/>
  <c r="H44" i="9" s="1"/>
  <c r="H45" i="9" s="1"/>
  <c r="H4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S Ervin</author>
    <author>A satisfied Microsoft Office user</author>
  </authors>
  <commentList>
    <comment ref="H48" authorId="0" shapeId="0" xr:uid="{00000000-0006-0000-0000-000006000000}">
      <text>
        <r>
          <rPr>
            <sz val="8"/>
            <color indexed="81"/>
            <rFont val="Tahoma"/>
            <family val="2"/>
          </rPr>
          <t>14 weeks prior to let for 4 week advertisement
18 weeks prior to let for 8 week advertisement</t>
        </r>
      </text>
    </comment>
    <comment ref="H49" authorId="1" shapeId="0" xr:uid="{00000000-0006-0000-0000-000007000000}">
      <text>
        <r>
          <rPr>
            <sz val="8"/>
            <color indexed="81"/>
            <rFont val="Tahoma"/>
            <family val="2"/>
          </rPr>
          <t>ENTER LET DATE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S Ervin</author>
    <author>A satisfied Microsoft Office user</author>
  </authors>
  <commentList>
    <comment ref="H42" authorId="0" shapeId="0" xr:uid="{00000000-0006-0000-0100-000006000000}">
      <text>
        <r>
          <rPr>
            <sz val="8"/>
            <color indexed="81"/>
            <rFont val="Tahoma"/>
            <family val="2"/>
          </rPr>
          <t>14 weeks prior to let for 4 week advertisement
18 weeks prior to let for 8 week advertisement</t>
        </r>
      </text>
    </comment>
    <comment ref="H43" authorId="1" shapeId="0" xr:uid="{00000000-0006-0000-0100-000007000000}">
      <text>
        <r>
          <rPr>
            <sz val="8"/>
            <color indexed="81"/>
            <rFont val="Tahoma"/>
            <family val="2"/>
          </rPr>
          <t>ENTER LET DATE</t>
        </r>
      </text>
    </comment>
  </commentList>
</comments>
</file>

<file path=xl/sharedStrings.xml><?xml version="1.0" encoding="utf-8"?>
<sst xmlns="http://schemas.openxmlformats.org/spreadsheetml/2006/main" count="341" uniqueCount="169">
  <si>
    <t>PEF INFORMATION:</t>
  </si>
  <si>
    <t>%</t>
  </si>
  <si>
    <t>PROJECT INFORMATION:</t>
  </si>
  <si>
    <t>SITE INFORMATION:</t>
  </si>
  <si>
    <t xml:space="preserve">STATE PROJECT:  </t>
  </si>
  <si>
    <t xml:space="preserve">COUNTY:  </t>
  </si>
  <si>
    <t xml:space="preserve">DESCRIPTION:  </t>
  </si>
  <si>
    <t xml:space="preserve">PEF:  </t>
  </si>
  <si>
    <t xml:space="preserve">OVERHEAD:  </t>
  </si>
  <si>
    <t>SCHEDULE:</t>
  </si>
  <si>
    <t xml:space="preserve">COST OF CAPITAL:  </t>
  </si>
  <si>
    <t xml:space="preserve">TIP PROJECT:  </t>
  </si>
  <si>
    <t>FA PROJECT NO:</t>
  </si>
  <si>
    <t>Superstructure Type</t>
  </si>
  <si>
    <t>72" MBT</t>
  </si>
  <si>
    <t>End Bent Type</t>
  </si>
  <si>
    <t>Steel Piles</t>
  </si>
  <si>
    <t>Clear Roadway</t>
  </si>
  <si>
    <t>Slopes</t>
  </si>
  <si>
    <t>1.5:1</t>
  </si>
  <si>
    <t>Total Bridge Length</t>
  </si>
  <si>
    <t>Integral</t>
  </si>
  <si>
    <t>No</t>
  </si>
  <si>
    <t># of Spans</t>
  </si>
  <si>
    <t>Bent Type</t>
  </si>
  <si>
    <t>Drilled Shafts</t>
  </si>
  <si>
    <t>Span Lengths</t>
  </si>
  <si>
    <t>Drainage</t>
  </si>
  <si>
    <t>Closed System</t>
  </si>
  <si>
    <t>Skew</t>
  </si>
  <si>
    <t>Utilities</t>
  </si>
  <si>
    <t>None</t>
  </si>
  <si>
    <t>Alignment</t>
  </si>
  <si>
    <t>Chorded</t>
  </si>
  <si>
    <t>Joints</t>
  </si>
  <si>
    <t>Expansion Joint Seal</t>
  </si>
  <si>
    <t>Bridge</t>
  </si>
  <si>
    <t xml:space="preserve">                        Right</t>
  </si>
  <si>
    <t>Approach Pvmt</t>
  </si>
  <si>
    <t xml:space="preserve">Flexible (Asphalt) </t>
  </si>
  <si>
    <t>Rail Type          Left</t>
  </si>
  <si>
    <t>21" Cored Slab</t>
  </si>
  <si>
    <t>Tangent</t>
  </si>
  <si>
    <t>Yes</t>
  </si>
  <si>
    <t>Foam Joint Seal</t>
  </si>
  <si>
    <t>24" Cored Slab</t>
  </si>
  <si>
    <t>Curved</t>
  </si>
  <si>
    <t>Concrete Piles</t>
  </si>
  <si>
    <t>2:1</t>
  </si>
  <si>
    <t>Open Drains</t>
  </si>
  <si>
    <t>Yes:</t>
  </si>
  <si>
    <t>33" Box Beam</t>
  </si>
  <si>
    <t>Piles</t>
  </si>
  <si>
    <t>Abutments</t>
  </si>
  <si>
    <t>Modular Joint</t>
  </si>
  <si>
    <t>36" Box Beam</t>
  </si>
  <si>
    <t>Extended Tangent</t>
  </si>
  <si>
    <t>39" Box Beam</t>
  </si>
  <si>
    <t>Long Chord</t>
  </si>
  <si>
    <t>Footings</t>
  </si>
  <si>
    <t>Pile Footings</t>
  </si>
  <si>
    <t>36" PCG</t>
  </si>
  <si>
    <t>Spread Footings</t>
  </si>
  <si>
    <t>45" PCG</t>
  </si>
  <si>
    <t>54" PCG</t>
  </si>
  <si>
    <t>63" MBT</t>
  </si>
  <si>
    <t>Rolled Beam</t>
  </si>
  <si>
    <t>Plate Girder</t>
  </si>
  <si>
    <t>Curved Plate Girder</t>
  </si>
  <si>
    <t>21" &amp; 24" Cored Slabs</t>
  </si>
  <si>
    <t>Replacement</t>
  </si>
  <si>
    <t>Jason Moore, P.E.</t>
  </si>
  <si>
    <t>(919) 707-6286</t>
  </si>
  <si>
    <t>Gary Lovering, P.E.</t>
  </si>
  <si>
    <t>(919) 707-6271</t>
  </si>
  <si>
    <t>(919) 707-6253</t>
  </si>
  <si>
    <t>Tatia White, P.E.</t>
  </si>
  <si>
    <t>(919) 707-6342</t>
  </si>
  <si>
    <t>Brian Robinson</t>
  </si>
  <si>
    <t>(919) 707-6310</t>
  </si>
  <si>
    <t>Christopher Lee</t>
  </si>
  <si>
    <t>(919) 707-6268</t>
  </si>
  <si>
    <t>Sam St.Clair</t>
  </si>
  <si>
    <t>(919) 707-6321</t>
  </si>
  <si>
    <t>Allison White</t>
  </si>
  <si>
    <t>(919) 707-6341</t>
  </si>
  <si>
    <t>Bruce Payne, P.E.</t>
  </si>
  <si>
    <t>(919) 707-6302</t>
  </si>
  <si>
    <t>Bryan Key, P.E.</t>
  </si>
  <si>
    <t>(919) 707-6263</t>
  </si>
  <si>
    <t>Nathan Adima, P.E.</t>
  </si>
  <si>
    <t>(919) 707-6210</t>
  </si>
  <si>
    <t>Kanchana Noland</t>
  </si>
  <si>
    <t>(919) 707-6296</t>
  </si>
  <si>
    <t>David Stutts, P.E.</t>
  </si>
  <si>
    <t xml:space="preserve"> </t>
  </si>
  <si>
    <t>COMMENTS:</t>
  </si>
  <si>
    <t>Site Description</t>
  </si>
  <si>
    <t>MSE Walls</t>
  </si>
  <si>
    <t>Retaining Wall</t>
  </si>
  <si>
    <t>New</t>
  </si>
  <si>
    <t xml:space="preserve">Preservations </t>
  </si>
  <si>
    <t>Rigid (Concrete)</t>
  </si>
  <si>
    <t>Roadway Names</t>
  </si>
  <si>
    <t>Roadway Proj Eng</t>
  </si>
  <si>
    <t>Roadway #</t>
  </si>
  <si>
    <t>Barrier Rail</t>
  </si>
  <si>
    <t>2 Bar Metal Rail</t>
  </si>
  <si>
    <t>3 Bar Metal Rail</t>
  </si>
  <si>
    <t>Structure Proj.</t>
  </si>
  <si>
    <t>32" Classic Rail</t>
  </si>
  <si>
    <t>42" Classic Rail</t>
  </si>
  <si>
    <t>Classic Rail w/ Sidewalk</t>
  </si>
  <si>
    <t>2 BMR w/ Sidewalk</t>
  </si>
  <si>
    <t>3 BMR w/ Sidewalk</t>
  </si>
  <si>
    <t>1 Bar Metail Rail</t>
  </si>
  <si>
    <t>32" Vertical Concrete Rail</t>
  </si>
  <si>
    <t>42" Vertical Concrete Rail</t>
  </si>
  <si>
    <t>Culvert</t>
  </si>
  <si>
    <t>(919) 707-6442</t>
  </si>
  <si>
    <t>Tierre Peterson, P.E.</t>
  </si>
  <si>
    <t>(919) 707-6488</t>
  </si>
  <si>
    <t>(919) 707-6559</t>
  </si>
  <si>
    <t>Laura Sutton, P.E.</t>
  </si>
  <si>
    <t>(919) 707-6030</t>
  </si>
  <si>
    <t>Derrick Weaver, P.E.</t>
  </si>
  <si>
    <t>Brian Yamamota, P.E.</t>
  </si>
  <si>
    <t>(919) 707-6051</t>
  </si>
  <si>
    <t xml:space="preserve">Beverly Robinson </t>
  </si>
  <si>
    <t>(919) 707-6041</t>
  </si>
  <si>
    <t>Jay McInnis, P.E.</t>
  </si>
  <si>
    <t>(919) 707-6029</t>
  </si>
  <si>
    <t>Paul Atkinson, P.E.</t>
  </si>
  <si>
    <t>(919) 707-6707</t>
  </si>
  <si>
    <t>William (Bill) Elam, Jr. P.E.</t>
  </si>
  <si>
    <t>(919) 707- 6718</t>
  </si>
  <si>
    <t>William (Bill) Zerman, Jr., P.E.</t>
  </si>
  <si>
    <t>(919) 707-6755</t>
  </si>
  <si>
    <t>Hoang Dieu, P.E.</t>
  </si>
  <si>
    <t>Jacquelyn Bowles, P.E.</t>
  </si>
  <si>
    <t>V 2/5/2018</t>
  </si>
  <si>
    <t>Estimate Due</t>
  </si>
  <si>
    <t>PGD Due:</t>
  </si>
  <si>
    <t>PGD Comments Returned:</t>
  </si>
  <si>
    <t>Final PGD Due &amp; To Geotech:</t>
  </si>
  <si>
    <t>Foundation Recs. &amp; Inventory to PEF:</t>
  </si>
  <si>
    <t>90% Plans Due:</t>
  </si>
  <si>
    <t>90% Plans Comments Returned:</t>
  </si>
  <si>
    <t>Latest Due Date:</t>
  </si>
  <si>
    <t>Letting Date:</t>
  </si>
  <si>
    <t>Weeks Advertised</t>
  </si>
  <si>
    <t xml:space="preserve">SITE </t>
  </si>
  <si>
    <t>Number of Barrels</t>
  </si>
  <si>
    <t>Size</t>
  </si>
  <si>
    <t>Culvert Length</t>
  </si>
  <si>
    <t>SITE 1</t>
  </si>
  <si>
    <t>Final PGD Due:</t>
  </si>
  <si>
    <t>100% Plans &amp; Bid Documents Due:</t>
  </si>
  <si>
    <t xml:space="preserve">100% Plans &amp; Bid Documents Due: </t>
  </si>
  <si>
    <t>NTP</t>
  </si>
  <si>
    <t>Strip Seal</t>
  </si>
  <si>
    <t>36" FIB</t>
  </si>
  <si>
    <t>45" FIB</t>
  </si>
  <si>
    <t>54" FIB</t>
  </si>
  <si>
    <t>63"FIB</t>
  </si>
  <si>
    <t>BSR/25% Roadway Plans Anticipated Date</t>
  </si>
  <si>
    <t>STRUCTURES SCOPING SHEET</t>
  </si>
  <si>
    <t>V 12/9/22</t>
  </si>
  <si>
    <t>42" F-Shape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</si>
</sst>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0" x14ac:knownFonts="1">
    <font>
      <sz val="12"/>
      <name val="Times New Roman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20" fontId="2" fillId="0" borderId="0" xfId="0" quotePrefix="1" applyNumberFormat="1" applyFont="1" applyAlignment="1">
      <alignment horizontal="left"/>
    </xf>
    <xf numFmtId="0" fontId="6" fillId="3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vertical="top"/>
    </xf>
    <xf numFmtId="0" fontId="6" fillId="4" borderId="1" xfId="0" quotePrefix="1" applyFont="1" applyFill="1" applyBorder="1"/>
    <xf numFmtId="0" fontId="6" fillId="4" borderId="0" xfId="0" applyFont="1" applyFill="1"/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3" borderId="0" xfId="0" applyFont="1" applyFill="1"/>
    <xf numFmtId="0" fontId="19" fillId="4" borderId="0" xfId="0" applyFont="1" applyFill="1" applyAlignment="1">
      <alignment horizontal="center"/>
    </xf>
    <xf numFmtId="0" fontId="6" fillId="4" borderId="1" xfId="0" applyFont="1" applyFill="1" applyBorder="1" applyAlignment="1">
      <alignment vertical="top"/>
    </xf>
    <xf numFmtId="0" fontId="2" fillId="4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2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7"/>
  <sheetViews>
    <sheetView tabSelected="1" view="pageBreakPreview" zoomScaleNormal="100" zoomScaleSheetLayoutView="100" workbookViewId="0">
      <selection activeCell="C29" sqref="C29:E29"/>
    </sheetView>
  </sheetViews>
  <sheetFormatPr defaultColWidth="9" defaultRowHeight="13" x14ac:dyDescent="0.3"/>
  <cols>
    <col min="1" max="1" width="4.58203125" style="1" customWidth="1"/>
    <col min="2" max="2" width="15.25" style="1" customWidth="1"/>
    <col min="3" max="3" width="11.5" style="1" customWidth="1"/>
    <col min="4" max="4" width="2.58203125" style="1" customWidth="1"/>
    <col min="5" max="5" width="14.08203125" style="1" customWidth="1"/>
    <col min="6" max="6" width="4.25" style="1" customWidth="1"/>
    <col min="7" max="7" width="1.08203125" style="1" customWidth="1"/>
    <col min="8" max="8" width="9.58203125" style="1" customWidth="1"/>
    <col min="9" max="9" width="4.58203125" style="1" customWidth="1"/>
    <col min="10" max="10" width="9.83203125" style="1" customWidth="1"/>
    <col min="11" max="11" width="12.08203125" style="1" customWidth="1"/>
    <col min="12" max="12" width="17.33203125" style="1" hidden="1" customWidth="1"/>
    <col min="13" max="13" width="15.5" style="1" hidden="1" customWidth="1"/>
    <col min="14" max="14" width="14.5" style="1" hidden="1" customWidth="1"/>
    <col min="15" max="15" width="11.75" style="1" hidden="1" customWidth="1"/>
    <col min="16" max="16" width="12.75" style="1" hidden="1" customWidth="1"/>
    <col min="17" max="17" width="9" style="1" hidden="1" customWidth="1"/>
    <col min="18" max="18" width="12" style="1" hidden="1" customWidth="1"/>
    <col min="19" max="19" width="10.58203125" style="1" hidden="1" customWidth="1"/>
    <col min="20" max="21" width="9" style="1" hidden="1" customWidth="1"/>
    <col min="22" max="22" width="15.25" style="1" hidden="1" customWidth="1"/>
    <col min="23" max="23" width="9" style="1" customWidth="1"/>
    <col min="24" max="16384" width="9" style="1"/>
  </cols>
  <sheetData>
    <row r="1" spans="1:24" s="17" customFormat="1" ht="15.5" x14ac:dyDescent="0.35">
      <c r="A1" s="66" t="s">
        <v>166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X1" s="37" t="s">
        <v>167</v>
      </c>
    </row>
    <row r="2" spans="1:24" s="2" customFormat="1" x14ac:dyDescent="0.3">
      <c r="A2" s="18"/>
      <c r="B2" s="46"/>
      <c r="C2" s="5"/>
      <c r="D2" s="5"/>
      <c r="E2" s="5"/>
      <c r="F2" s="5"/>
      <c r="G2" s="5"/>
      <c r="H2" s="5"/>
      <c r="I2" s="5"/>
      <c r="J2" s="5"/>
    </row>
    <row r="3" spans="1:24" s="2" customFormat="1" ht="14" x14ac:dyDescent="0.3">
      <c r="A3" s="19" t="s">
        <v>2</v>
      </c>
      <c r="B3" s="46"/>
      <c r="C3" s="5"/>
      <c r="D3" s="5"/>
      <c r="E3" s="5"/>
      <c r="F3" s="5"/>
      <c r="G3" s="5"/>
      <c r="H3" s="5"/>
      <c r="I3" s="5"/>
      <c r="J3" s="5"/>
    </row>
    <row r="4" spans="1:24" s="2" customFormat="1" ht="13.5" customHeight="1" x14ac:dyDescent="0.3">
      <c r="B4" s="3" t="s">
        <v>11</v>
      </c>
      <c r="C4" s="50"/>
      <c r="J4" s="3"/>
      <c r="L4" s="38" t="s">
        <v>13</v>
      </c>
      <c r="M4" s="12" t="s">
        <v>32</v>
      </c>
      <c r="N4" s="38" t="s">
        <v>15</v>
      </c>
      <c r="O4" s="38" t="s">
        <v>18</v>
      </c>
      <c r="P4" s="38" t="s">
        <v>24</v>
      </c>
      <c r="Q4" s="38" t="s">
        <v>21</v>
      </c>
      <c r="R4" s="38" t="s">
        <v>27</v>
      </c>
      <c r="S4" s="38" t="s">
        <v>30</v>
      </c>
      <c r="T4" s="38" t="s">
        <v>34</v>
      </c>
    </row>
    <row r="5" spans="1:24" s="2" customFormat="1" x14ac:dyDescent="0.3">
      <c r="B5" s="3" t="s">
        <v>4</v>
      </c>
      <c r="C5" s="51"/>
      <c r="D5" s="44"/>
      <c r="L5" s="13" t="s">
        <v>41</v>
      </c>
      <c r="M5" s="2" t="s">
        <v>42</v>
      </c>
      <c r="N5" s="13" t="s">
        <v>16</v>
      </c>
      <c r="O5" s="13" t="s">
        <v>19</v>
      </c>
      <c r="P5" s="13" t="s">
        <v>16</v>
      </c>
      <c r="Q5" s="13" t="s">
        <v>43</v>
      </c>
      <c r="R5" s="13" t="s">
        <v>31</v>
      </c>
      <c r="S5" s="13" t="s">
        <v>31</v>
      </c>
      <c r="T5" s="13" t="s">
        <v>44</v>
      </c>
    </row>
    <row r="6" spans="1:24" s="2" customFormat="1" ht="13.5" customHeight="1" x14ac:dyDescent="0.3">
      <c r="B6" s="2" t="s">
        <v>12</v>
      </c>
      <c r="C6" s="52"/>
      <c r="L6" s="13" t="s">
        <v>45</v>
      </c>
      <c r="M6" s="2" t="s">
        <v>46</v>
      </c>
      <c r="N6" s="13" t="s">
        <v>47</v>
      </c>
      <c r="O6" s="40" t="s">
        <v>48</v>
      </c>
      <c r="P6" s="13" t="s">
        <v>47</v>
      </c>
      <c r="Q6" s="13" t="s">
        <v>22</v>
      </c>
      <c r="R6" s="13" t="s">
        <v>49</v>
      </c>
      <c r="S6" s="13" t="s">
        <v>50</v>
      </c>
      <c r="T6" s="2" t="s">
        <v>160</v>
      </c>
    </row>
    <row r="7" spans="1:24" s="2" customFormat="1" ht="13.5" customHeight="1" x14ac:dyDescent="0.3">
      <c r="B7" s="3" t="s">
        <v>5</v>
      </c>
      <c r="C7" s="53"/>
      <c r="D7" s="6"/>
      <c r="E7" s="6"/>
      <c r="F7" s="6"/>
      <c r="G7" s="6"/>
      <c r="H7" s="6"/>
      <c r="I7" s="6"/>
      <c r="J7" s="6"/>
      <c r="L7" s="13" t="s">
        <v>69</v>
      </c>
      <c r="M7" s="2" t="s">
        <v>33</v>
      </c>
      <c r="N7" s="13" t="s">
        <v>52</v>
      </c>
      <c r="O7" s="13" t="s">
        <v>53</v>
      </c>
      <c r="P7" s="13" t="s">
        <v>52</v>
      </c>
      <c r="R7" s="13" t="s">
        <v>28</v>
      </c>
      <c r="S7" s="13"/>
      <c r="T7" s="13" t="s">
        <v>35</v>
      </c>
    </row>
    <row r="8" spans="1:24" s="2" customFormat="1" ht="14" x14ac:dyDescent="0.3">
      <c r="B8" s="4" t="s">
        <v>6</v>
      </c>
      <c r="C8" s="54"/>
      <c r="L8" s="13" t="s">
        <v>51</v>
      </c>
      <c r="M8" s="2" t="s">
        <v>56</v>
      </c>
      <c r="N8" s="39" t="s">
        <v>25</v>
      </c>
      <c r="O8" s="39" t="s">
        <v>98</v>
      </c>
      <c r="P8" s="39" t="s">
        <v>25</v>
      </c>
      <c r="Q8" s="21"/>
      <c r="R8" s="21"/>
      <c r="S8" s="39"/>
      <c r="T8" s="13" t="s">
        <v>54</v>
      </c>
      <c r="U8" s="21"/>
    </row>
    <row r="9" spans="1:24" s="2" customFormat="1" ht="14" x14ac:dyDescent="0.3">
      <c r="C9" s="14"/>
      <c r="L9" s="39" t="s">
        <v>55</v>
      </c>
      <c r="M9" s="2" t="s">
        <v>58</v>
      </c>
      <c r="N9" s="13" t="s">
        <v>59</v>
      </c>
      <c r="O9" s="13" t="s">
        <v>99</v>
      </c>
      <c r="P9" s="13" t="s">
        <v>60</v>
      </c>
      <c r="T9" s="13" t="s">
        <v>31</v>
      </c>
    </row>
    <row r="10" spans="1:24" s="2" customFormat="1" x14ac:dyDescent="0.3">
      <c r="C10" s="14"/>
      <c r="L10" s="13" t="s">
        <v>57</v>
      </c>
      <c r="P10" s="13" t="s">
        <v>62</v>
      </c>
    </row>
    <row r="11" spans="1:24" s="21" customFormat="1" ht="14" x14ac:dyDescent="0.3">
      <c r="A11" s="20" t="s">
        <v>0</v>
      </c>
      <c r="C11" s="22"/>
      <c r="L11" s="13" t="s">
        <v>61</v>
      </c>
    </row>
    <row r="12" spans="1:24" s="2" customFormat="1" x14ac:dyDescent="0.3">
      <c r="B12" s="3" t="s">
        <v>7</v>
      </c>
      <c r="C12" s="55"/>
      <c r="L12" s="13" t="s">
        <v>63</v>
      </c>
    </row>
    <row r="13" spans="1:24" s="2" customFormat="1" x14ac:dyDescent="0.3">
      <c r="B13" s="3" t="s">
        <v>8</v>
      </c>
      <c r="C13" s="50">
        <v>0</v>
      </c>
      <c r="D13" s="14" t="s">
        <v>1</v>
      </c>
      <c r="L13" s="13" t="s">
        <v>64</v>
      </c>
    </row>
    <row r="14" spans="1:24" s="2" customFormat="1" x14ac:dyDescent="0.3">
      <c r="B14" s="3" t="s">
        <v>10</v>
      </c>
      <c r="C14" s="50">
        <v>0</v>
      </c>
      <c r="D14" s="14" t="s">
        <v>1</v>
      </c>
      <c r="L14" s="13" t="s">
        <v>65</v>
      </c>
    </row>
    <row r="15" spans="1:24" s="2" customFormat="1" ht="14" x14ac:dyDescent="0.3">
      <c r="L15" s="39" t="s">
        <v>14</v>
      </c>
    </row>
    <row r="16" spans="1:24" s="21" customFormat="1" ht="14" x14ac:dyDescent="0.3">
      <c r="A16" s="20" t="s">
        <v>3</v>
      </c>
      <c r="L16" s="2" t="s">
        <v>161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s="2" customFormat="1" ht="14" x14ac:dyDescent="0.3">
      <c r="A17" s="41" t="s">
        <v>155</v>
      </c>
      <c r="L17" s="2" t="s">
        <v>162</v>
      </c>
      <c r="M17" s="21"/>
      <c r="N17" s="21"/>
      <c r="O17" s="21"/>
      <c r="P17" s="21"/>
      <c r="Q17" s="21"/>
      <c r="R17" s="21"/>
      <c r="S17" s="21"/>
      <c r="T17" s="21"/>
      <c r="U17" s="21"/>
    </row>
    <row r="18" spans="1:21" s="2" customFormat="1" x14ac:dyDescent="0.3">
      <c r="A18" s="56" t="s">
        <v>97</v>
      </c>
      <c r="L18" s="2" t="s">
        <v>163</v>
      </c>
    </row>
    <row r="19" spans="1:21" s="2" customFormat="1" ht="14" x14ac:dyDescent="0.3">
      <c r="L19" s="21" t="s">
        <v>164</v>
      </c>
    </row>
    <row r="20" spans="1:21" s="2" customFormat="1" ht="12.5" x14ac:dyDescent="0.25">
      <c r="L20" s="13" t="s">
        <v>66</v>
      </c>
    </row>
    <row r="21" spans="1:21" s="2" customFormat="1" ht="12.5" x14ac:dyDescent="0.25">
      <c r="B21" s="13" t="s">
        <v>13</v>
      </c>
      <c r="C21" s="67"/>
      <c r="D21" s="67"/>
      <c r="E21" s="67"/>
      <c r="H21" s="2" t="s">
        <v>15</v>
      </c>
      <c r="J21" s="67"/>
      <c r="K21" s="67"/>
      <c r="L21" s="13" t="s">
        <v>67</v>
      </c>
    </row>
    <row r="22" spans="1:21" s="2" customFormat="1" ht="12.5" x14ac:dyDescent="0.25">
      <c r="B22" s="13" t="s">
        <v>17</v>
      </c>
      <c r="C22" s="65"/>
      <c r="D22" s="65"/>
      <c r="E22" s="65"/>
      <c r="H22" s="2" t="s">
        <v>18</v>
      </c>
      <c r="J22" s="65"/>
      <c r="K22" s="65"/>
      <c r="L22" s="13" t="s">
        <v>68</v>
      </c>
    </row>
    <row r="23" spans="1:21" s="2" customFormat="1" ht="12.5" x14ac:dyDescent="0.25">
      <c r="B23" s="13" t="s">
        <v>20</v>
      </c>
      <c r="C23" s="65"/>
      <c r="D23" s="65"/>
      <c r="E23" s="65"/>
      <c r="H23" s="2" t="s">
        <v>21</v>
      </c>
      <c r="J23" s="65"/>
      <c r="K23" s="65"/>
      <c r="L23" s="2" t="s">
        <v>118</v>
      </c>
    </row>
    <row r="24" spans="1:21" s="2" customFormat="1" x14ac:dyDescent="0.3">
      <c r="B24" s="13" t="s">
        <v>23</v>
      </c>
      <c r="C24" s="65"/>
      <c r="D24" s="65"/>
      <c r="E24" s="65"/>
      <c r="H24" s="2" t="s">
        <v>24</v>
      </c>
      <c r="J24" s="65"/>
      <c r="K24" s="65"/>
      <c r="L24" s="12" t="s">
        <v>103</v>
      </c>
      <c r="M24" s="12" t="s">
        <v>105</v>
      </c>
      <c r="N24" s="38" t="s">
        <v>104</v>
      </c>
      <c r="O24" s="38" t="s">
        <v>105</v>
      </c>
      <c r="Q24" s="38" t="s">
        <v>109</v>
      </c>
      <c r="S24" s="38" t="s">
        <v>36</v>
      </c>
      <c r="T24" s="38" t="s">
        <v>38</v>
      </c>
    </row>
    <row r="25" spans="1:21" s="2" customFormat="1" ht="12.5" x14ac:dyDescent="0.25">
      <c r="B25" s="13" t="s">
        <v>26</v>
      </c>
      <c r="C25" s="65"/>
      <c r="D25" s="65"/>
      <c r="E25" s="65"/>
      <c r="H25" s="2" t="s">
        <v>27</v>
      </c>
      <c r="J25" s="65"/>
      <c r="K25" s="65"/>
      <c r="L25" s="34" t="s">
        <v>94</v>
      </c>
      <c r="M25" s="34" t="s">
        <v>119</v>
      </c>
      <c r="N25" s="34" t="s">
        <v>84</v>
      </c>
      <c r="O25" s="34" t="s">
        <v>85</v>
      </c>
      <c r="Q25" s="13" t="s">
        <v>94</v>
      </c>
      <c r="S25" s="13" t="s">
        <v>100</v>
      </c>
      <c r="T25" s="13" t="s">
        <v>39</v>
      </c>
    </row>
    <row r="26" spans="1:21" s="2" customFormat="1" ht="12.5" x14ac:dyDescent="0.25">
      <c r="B26" s="13" t="s">
        <v>29</v>
      </c>
      <c r="C26" s="65"/>
      <c r="D26" s="65"/>
      <c r="E26" s="65"/>
      <c r="H26" s="2" t="s">
        <v>30</v>
      </c>
      <c r="I26" s="2" t="s">
        <v>95</v>
      </c>
      <c r="J26" s="68"/>
      <c r="K26" s="65"/>
      <c r="L26" s="34" t="s">
        <v>125</v>
      </c>
      <c r="M26" s="34" t="s">
        <v>75</v>
      </c>
      <c r="N26" s="31" t="s">
        <v>126</v>
      </c>
      <c r="O26" s="31" t="s">
        <v>127</v>
      </c>
      <c r="Q26" s="2" t="s">
        <v>138</v>
      </c>
      <c r="S26" s="13" t="s">
        <v>70</v>
      </c>
      <c r="T26" s="13" t="s">
        <v>102</v>
      </c>
    </row>
    <row r="27" spans="1:21" s="2" customFormat="1" ht="12.5" x14ac:dyDescent="0.25">
      <c r="B27" s="13" t="s">
        <v>32</v>
      </c>
      <c r="C27" s="65"/>
      <c r="D27" s="65"/>
      <c r="E27" s="65"/>
      <c r="H27" s="2" t="s">
        <v>34</v>
      </c>
      <c r="J27" s="65"/>
      <c r="K27" s="65"/>
      <c r="L27" s="34" t="s">
        <v>73</v>
      </c>
      <c r="M27" s="34" t="s">
        <v>74</v>
      </c>
      <c r="N27" s="31" t="s">
        <v>128</v>
      </c>
      <c r="O27" s="31" t="s">
        <v>129</v>
      </c>
      <c r="Q27" s="13" t="s">
        <v>120</v>
      </c>
      <c r="S27" s="13" t="s">
        <v>101</v>
      </c>
      <c r="T27" s="13"/>
    </row>
    <row r="28" spans="1:21" s="2" customFormat="1" ht="15.5" x14ac:dyDescent="0.35">
      <c r="B28" s="3" t="s">
        <v>40</v>
      </c>
      <c r="C28" s="70"/>
      <c r="D28" s="71"/>
      <c r="E28" s="71"/>
      <c r="H28" s="2" t="s">
        <v>36</v>
      </c>
      <c r="J28" s="65"/>
      <c r="K28" s="65"/>
      <c r="L28" s="34" t="s">
        <v>71</v>
      </c>
      <c r="M28" s="34" t="s">
        <v>72</v>
      </c>
      <c r="N28" s="34" t="s">
        <v>86</v>
      </c>
      <c r="O28" s="34" t="s">
        <v>87</v>
      </c>
      <c r="Q28" s="13"/>
    </row>
    <row r="29" spans="1:21" s="2" customFormat="1" ht="15.5" x14ac:dyDescent="0.35">
      <c r="B29" s="3" t="s">
        <v>37</v>
      </c>
      <c r="C29" s="65"/>
      <c r="D29" s="72"/>
      <c r="E29" s="72"/>
      <c r="H29" s="2" t="s">
        <v>38</v>
      </c>
      <c r="J29" s="65"/>
      <c r="K29" s="73"/>
      <c r="L29" s="34" t="s">
        <v>123</v>
      </c>
      <c r="M29" s="34" t="s">
        <v>124</v>
      </c>
      <c r="N29" s="34" t="s">
        <v>88</v>
      </c>
      <c r="O29" s="34" t="s">
        <v>89</v>
      </c>
      <c r="Q29" s="13"/>
    </row>
    <row r="30" spans="1:21" s="2" customFormat="1" ht="15.5" x14ac:dyDescent="0.35">
      <c r="C30" s="7"/>
      <c r="D30" s="47"/>
      <c r="E30" s="47"/>
      <c r="J30" s="7"/>
      <c r="K30" s="48"/>
      <c r="L30" s="34" t="s">
        <v>76</v>
      </c>
      <c r="M30" s="34" t="s">
        <v>77</v>
      </c>
      <c r="N30" s="34" t="s">
        <v>80</v>
      </c>
      <c r="O30" s="34" t="s">
        <v>81</v>
      </c>
      <c r="Q30" s="13"/>
    </row>
    <row r="31" spans="1:21" s="2" customFormat="1" ht="15.75" customHeight="1" x14ac:dyDescent="0.3">
      <c r="B31" s="36" t="s">
        <v>96</v>
      </c>
      <c r="C31" s="69"/>
      <c r="D31" s="69"/>
      <c r="E31" s="69"/>
      <c r="F31" s="69"/>
      <c r="G31" s="69"/>
      <c r="H31" s="69"/>
      <c r="I31" s="69"/>
      <c r="J31" s="69"/>
      <c r="K31" s="69"/>
      <c r="N31" s="31" t="s">
        <v>139</v>
      </c>
      <c r="O31" s="34" t="s">
        <v>122</v>
      </c>
      <c r="Q31" s="38" t="s">
        <v>106</v>
      </c>
    </row>
    <row r="32" spans="1:21" s="2" customFormat="1" ht="15.75" customHeight="1" x14ac:dyDescent="0.25">
      <c r="C32" s="69"/>
      <c r="D32" s="69"/>
      <c r="E32" s="69"/>
      <c r="F32" s="69"/>
      <c r="G32" s="69"/>
      <c r="H32" s="69"/>
      <c r="I32" s="69"/>
      <c r="J32" s="69"/>
      <c r="K32" s="69"/>
      <c r="N32" s="31" t="s">
        <v>130</v>
      </c>
      <c r="O32" s="31" t="s">
        <v>131</v>
      </c>
      <c r="Q32" s="2" t="s">
        <v>116</v>
      </c>
    </row>
    <row r="33" spans="1:17" s="2" customFormat="1" ht="15.75" customHeight="1" x14ac:dyDescent="0.25">
      <c r="C33" s="69"/>
      <c r="D33" s="69"/>
      <c r="E33" s="69"/>
      <c r="F33" s="69"/>
      <c r="G33" s="69"/>
      <c r="H33" s="69"/>
      <c r="I33" s="69"/>
      <c r="J33" s="69"/>
      <c r="K33" s="69"/>
      <c r="L33" s="34" t="s">
        <v>95</v>
      </c>
      <c r="M33" s="34" t="s">
        <v>95</v>
      </c>
      <c r="N33" s="34" t="s">
        <v>92</v>
      </c>
      <c r="O33" s="34" t="s">
        <v>93</v>
      </c>
      <c r="Q33" s="2" t="s">
        <v>117</v>
      </c>
    </row>
    <row r="34" spans="1:17" s="2" customFormat="1" x14ac:dyDescent="0.3">
      <c r="A34" s="12"/>
      <c r="N34" s="34" t="s">
        <v>90</v>
      </c>
      <c r="O34" s="34" t="s">
        <v>91</v>
      </c>
      <c r="Q34" s="2" t="s">
        <v>168</v>
      </c>
    </row>
    <row r="35" spans="1:17" s="2" customFormat="1" ht="14" x14ac:dyDescent="0.3">
      <c r="A35" s="20" t="s">
        <v>9</v>
      </c>
      <c r="F35" s="10"/>
      <c r="G35" s="11"/>
      <c r="H35" s="58" t="str">
        <f>A17</f>
        <v>SITE 1</v>
      </c>
      <c r="L35" s="31"/>
      <c r="M35" s="31"/>
      <c r="N35" s="31" t="s">
        <v>132</v>
      </c>
      <c r="O35" s="31" t="s">
        <v>133</v>
      </c>
      <c r="Q35" s="2" t="s">
        <v>108</v>
      </c>
    </row>
    <row r="36" spans="1:17" s="2" customFormat="1" x14ac:dyDescent="0.3">
      <c r="B36" s="2" t="s">
        <v>141</v>
      </c>
      <c r="F36" s="43"/>
      <c r="G36" s="8"/>
      <c r="H36" s="9">
        <v>43294</v>
      </c>
      <c r="I36" s="11"/>
      <c r="J36" s="11"/>
      <c r="L36" s="31"/>
      <c r="M36" s="31"/>
      <c r="N36" s="34" t="s">
        <v>82</v>
      </c>
      <c r="O36" s="34" t="s">
        <v>83</v>
      </c>
      <c r="Q36" s="2" t="s">
        <v>107</v>
      </c>
    </row>
    <row r="37" spans="1:17" s="2" customFormat="1" ht="12.5" x14ac:dyDescent="0.25">
      <c r="B37" s="2" t="s">
        <v>159</v>
      </c>
      <c r="F37" s="57">
        <v>4</v>
      </c>
      <c r="G37" s="8"/>
      <c r="H37" s="9">
        <f>H36+(7*F37)</f>
        <v>43322</v>
      </c>
      <c r="J37" s="26"/>
      <c r="L37" s="31"/>
      <c r="M37" s="32"/>
      <c r="N37" s="34" t="s">
        <v>120</v>
      </c>
      <c r="O37" s="34" t="s">
        <v>121</v>
      </c>
      <c r="Q37" s="2" t="s">
        <v>115</v>
      </c>
    </row>
    <row r="38" spans="1:17" s="2" customFormat="1" ht="12.5" x14ac:dyDescent="0.25">
      <c r="B38" s="2" t="s">
        <v>165</v>
      </c>
      <c r="F38" s="57">
        <v>20</v>
      </c>
      <c r="G38" s="8"/>
      <c r="H38" s="9">
        <f t="shared" ref="H38:H45" si="0">H37+(7*F38)</f>
        <v>43462</v>
      </c>
      <c r="J38" s="26"/>
      <c r="L38" s="32"/>
      <c r="M38" s="33"/>
      <c r="N38" s="34" t="s">
        <v>78</v>
      </c>
      <c r="O38" s="34" t="s">
        <v>79</v>
      </c>
      <c r="Q38" s="2" t="s">
        <v>110</v>
      </c>
    </row>
    <row r="39" spans="1:17" s="2" customFormat="1" ht="12.5" x14ac:dyDescent="0.25">
      <c r="B39" s="2" t="s">
        <v>142</v>
      </c>
      <c r="F39" s="57">
        <v>4</v>
      </c>
      <c r="G39" s="8"/>
      <c r="H39" s="9">
        <f>H38+(7*F39)</f>
        <v>43490</v>
      </c>
      <c r="J39" s="26"/>
      <c r="L39" s="31"/>
      <c r="M39" s="33"/>
      <c r="N39" s="31" t="s">
        <v>134</v>
      </c>
      <c r="O39" s="31" t="s">
        <v>135</v>
      </c>
      <c r="Q39" s="2" t="s">
        <v>111</v>
      </c>
    </row>
    <row r="40" spans="1:17" s="2" customFormat="1" ht="12.5" x14ac:dyDescent="0.25">
      <c r="B40" s="2" t="s">
        <v>143</v>
      </c>
      <c r="F40" s="57">
        <v>2</v>
      </c>
      <c r="G40" s="8"/>
      <c r="H40" s="9">
        <f>H39+(7*F40)</f>
        <v>43504</v>
      </c>
      <c r="J40" s="26"/>
      <c r="L40" s="31"/>
      <c r="M40" s="33"/>
      <c r="N40" s="31" t="s">
        <v>136</v>
      </c>
      <c r="O40" s="31" t="s">
        <v>137</v>
      </c>
      <c r="Q40" s="2" t="s">
        <v>112</v>
      </c>
    </row>
    <row r="41" spans="1:17" s="2" customFormat="1" ht="12.5" x14ac:dyDescent="0.25">
      <c r="B41" s="2" t="s">
        <v>156</v>
      </c>
      <c r="F41" s="57">
        <v>2</v>
      </c>
      <c r="G41" s="8"/>
      <c r="H41" s="9">
        <f>H40+(7*F41)</f>
        <v>43518</v>
      </c>
      <c r="J41" s="26"/>
      <c r="L41" s="31"/>
      <c r="M41" s="33"/>
      <c r="N41" s="34"/>
      <c r="O41" s="34"/>
      <c r="Q41" s="2" t="s">
        <v>114</v>
      </c>
    </row>
    <row r="42" spans="1:17" s="2" customFormat="1" ht="12.5" x14ac:dyDescent="0.25">
      <c r="B42" s="2" t="s">
        <v>144</v>
      </c>
      <c r="F42" s="57">
        <v>1</v>
      </c>
      <c r="G42" s="8"/>
      <c r="H42" s="9">
        <f t="shared" si="0"/>
        <v>43525</v>
      </c>
      <c r="I42" s="26"/>
      <c r="J42" s="26"/>
      <c r="M42" s="26"/>
      <c r="Q42" s="2" t="s">
        <v>113</v>
      </c>
    </row>
    <row r="43" spans="1:17" s="2" customFormat="1" ht="12.5" x14ac:dyDescent="0.25">
      <c r="B43" s="2" t="s">
        <v>145</v>
      </c>
      <c r="F43" s="57">
        <v>20</v>
      </c>
      <c r="G43" s="8"/>
      <c r="H43" s="9">
        <f>H42+(7*F43)</f>
        <v>43665</v>
      </c>
      <c r="J43" s="26"/>
      <c r="L43" s="26"/>
      <c r="M43" s="26"/>
    </row>
    <row r="44" spans="1:17" s="2" customFormat="1" ht="12.5" x14ac:dyDescent="0.25">
      <c r="B44" s="13" t="s">
        <v>146</v>
      </c>
      <c r="F44" s="57">
        <v>12</v>
      </c>
      <c r="G44" s="8"/>
      <c r="H44" s="9">
        <f>H43+(7*F44)</f>
        <v>43749</v>
      </c>
      <c r="J44" s="26"/>
      <c r="M44" s="26"/>
      <c r="P44" s="2" t="s">
        <v>95</v>
      </c>
    </row>
    <row r="45" spans="1:17" s="2" customFormat="1" ht="12.5" x14ac:dyDescent="0.25">
      <c r="B45" s="13" t="s">
        <v>147</v>
      </c>
      <c r="F45" s="57">
        <v>4</v>
      </c>
      <c r="G45" s="8"/>
      <c r="H45" s="9">
        <f t="shared" si="0"/>
        <v>43777</v>
      </c>
      <c r="J45" s="26"/>
      <c r="M45" s="26"/>
    </row>
    <row r="46" spans="1:17" s="2" customFormat="1" ht="12.5" x14ac:dyDescent="0.25">
      <c r="B46" s="13" t="s">
        <v>158</v>
      </c>
      <c r="F46" s="57">
        <v>4</v>
      </c>
      <c r="G46" s="8"/>
      <c r="H46" s="9">
        <f>H45+(7*F46)</f>
        <v>43805</v>
      </c>
      <c r="J46" s="26"/>
      <c r="M46" s="26"/>
    </row>
    <row r="47" spans="1:17" s="2" customFormat="1" ht="12.5" x14ac:dyDescent="0.25">
      <c r="B47" s="13"/>
      <c r="J47" s="26"/>
      <c r="M47" s="26"/>
    </row>
    <row r="48" spans="1:17" s="2" customFormat="1" ht="12.5" x14ac:dyDescent="0.25">
      <c r="B48" s="2" t="s">
        <v>148</v>
      </c>
      <c r="F48" s="43"/>
      <c r="G48" s="8"/>
      <c r="H48" s="9">
        <f>IF(H50=4,H49-(7*14),H49-(7*18))</f>
        <v>43991</v>
      </c>
      <c r="I48" s="27"/>
      <c r="J48" s="26"/>
      <c r="M48" s="26"/>
    </row>
    <row r="49" spans="1:22" s="2" customFormat="1" ht="15.75" customHeight="1" x14ac:dyDescent="0.25">
      <c r="B49" s="2" t="s">
        <v>149</v>
      </c>
      <c r="F49" s="43"/>
      <c r="G49" s="8"/>
      <c r="H49" s="59">
        <v>44089</v>
      </c>
      <c r="I49" s="27"/>
      <c r="J49" s="26"/>
      <c r="L49" s="27"/>
    </row>
    <row r="50" spans="1:22" s="2" customFormat="1" ht="15.75" customHeight="1" x14ac:dyDescent="0.25">
      <c r="B50" s="2" t="s">
        <v>150</v>
      </c>
      <c r="F50" s="43"/>
      <c r="G50" s="8"/>
      <c r="H50" s="60">
        <v>4</v>
      </c>
      <c r="I50" s="27"/>
      <c r="J50" s="26"/>
    </row>
    <row r="51" spans="1:22" s="2" customFormat="1" ht="15.75" customHeight="1" x14ac:dyDescent="0.25">
      <c r="I51" s="27"/>
      <c r="J51" s="26"/>
    </row>
    <row r="52" spans="1:22" s="2" customFormat="1" ht="15.75" customHeight="1" x14ac:dyDescent="0.3">
      <c r="B52" s="1"/>
      <c r="F52" s="7"/>
      <c r="H52" s="26"/>
      <c r="I52" s="27"/>
      <c r="J52" s="26"/>
    </row>
    <row r="53" spans="1:22" s="21" customFormat="1" ht="15.75" customHeight="1" x14ac:dyDescent="0.3">
      <c r="A53" s="25"/>
      <c r="B53" s="25"/>
      <c r="C53" s="25"/>
      <c r="D53" s="25"/>
      <c r="E53" s="25"/>
      <c r="F53" s="25"/>
      <c r="G53" s="25"/>
      <c r="H53" s="25"/>
      <c r="I53" s="35"/>
      <c r="J53" s="35"/>
      <c r="K53" s="35"/>
      <c r="L53" s="2"/>
      <c r="Q53" s="2"/>
    </row>
    <row r="54" spans="1:22" s="21" customFormat="1" ht="15.75" customHeight="1" x14ac:dyDescent="0.3">
      <c r="A54" s="25"/>
      <c r="B54" s="25"/>
      <c r="C54" s="25"/>
      <c r="D54" s="25"/>
      <c r="E54" s="25"/>
      <c r="F54" s="25"/>
      <c r="G54" s="25"/>
      <c r="H54" s="25"/>
      <c r="I54" s="45"/>
      <c r="J54" s="45"/>
      <c r="K54" s="45"/>
    </row>
    <row r="55" spans="1:22" s="21" customFormat="1" ht="15.75" customHeight="1" x14ac:dyDescent="0.3">
      <c r="A55" s="25"/>
      <c r="B55" s="25"/>
      <c r="C55" s="25"/>
      <c r="D55" s="25"/>
      <c r="E55" s="25"/>
      <c r="F55" s="25"/>
      <c r="G55" s="25"/>
      <c r="H55" s="25"/>
      <c r="I55" s="35"/>
      <c r="J55" s="35"/>
      <c r="K55" s="35"/>
    </row>
    <row r="56" spans="1:22" s="21" customFormat="1" ht="15.75" customHeight="1" x14ac:dyDescent="0.3">
      <c r="A56" s="25"/>
      <c r="B56" s="25"/>
      <c r="C56" s="25"/>
      <c r="D56" s="25"/>
      <c r="E56" s="25"/>
      <c r="F56" s="25"/>
      <c r="G56" s="25"/>
      <c r="H56" s="25"/>
      <c r="J56" s="49"/>
      <c r="K56" s="49"/>
    </row>
    <row r="57" spans="1:22" s="2" customFormat="1" ht="14" x14ac:dyDescent="0.3">
      <c r="A57" s="1"/>
      <c r="B57" s="1"/>
      <c r="C57" s="1"/>
      <c r="D57" s="1"/>
      <c r="E57" s="1"/>
      <c r="F57" s="1"/>
      <c r="G57" s="1"/>
      <c r="H57" s="1"/>
      <c r="L57" s="21"/>
      <c r="Q57" s="21"/>
    </row>
    <row r="58" spans="1:22" s="21" customFormat="1" ht="14" x14ac:dyDescent="0.3">
      <c r="A58" s="20"/>
      <c r="B58" s="25"/>
      <c r="C58" s="25"/>
      <c r="D58" s="25"/>
      <c r="E58" s="25"/>
      <c r="F58" s="25"/>
      <c r="G58" s="25"/>
      <c r="H58" s="25"/>
      <c r="L58" s="2"/>
      <c r="Q58" s="2"/>
    </row>
    <row r="59" spans="1:22" s="2" customFormat="1" ht="14" x14ac:dyDescent="0.3">
      <c r="A59" s="1"/>
      <c r="B59" s="1"/>
      <c r="C59" s="1"/>
      <c r="D59" s="1"/>
      <c r="E59" s="1"/>
      <c r="F59" s="1"/>
      <c r="G59" s="1"/>
      <c r="H59" s="1"/>
      <c r="L59" s="21"/>
      <c r="Q59" s="21"/>
      <c r="V59" s="14"/>
    </row>
    <row r="60" spans="1:22" s="2" customFormat="1" x14ac:dyDescent="0.3">
      <c r="V60" s="14"/>
    </row>
    <row r="61" spans="1:22" s="2" customFormat="1" x14ac:dyDescent="0.3">
      <c r="C61" s="15"/>
      <c r="D61" s="15"/>
      <c r="E61" s="15"/>
      <c r="F61" s="7"/>
      <c r="G61" s="15"/>
      <c r="H61" s="15"/>
      <c r="I61" s="15"/>
      <c r="J61" s="15"/>
      <c r="K61" s="15"/>
      <c r="V61" s="14"/>
    </row>
    <row r="62" spans="1:22" s="2" customFormat="1" x14ac:dyDescent="0.3">
      <c r="C62" s="15"/>
      <c r="D62" s="15"/>
      <c r="E62" s="15"/>
      <c r="F62" s="15"/>
      <c r="G62" s="15"/>
      <c r="H62" s="15"/>
      <c r="I62" s="15"/>
      <c r="J62" s="15"/>
      <c r="K62" s="15"/>
      <c r="V62" s="14"/>
    </row>
    <row r="63" spans="1:22" s="2" customFormat="1" x14ac:dyDescent="0.3">
      <c r="C63" s="15"/>
      <c r="D63" s="15"/>
      <c r="E63" s="15"/>
      <c r="F63" s="15"/>
      <c r="G63" s="15"/>
      <c r="H63" s="15"/>
      <c r="I63" s="15"/>
      <c r="J63" s="15"/>
      <c r="K63" s="15"/>
      <c r="V63" s="14"/>
    </row>
    <row r="64" spans="1:22" s="2" customFormat="1" ht="12.5" x14ac:dyDescent="0.25"/>
    <row r="65" spans="1:22" s="2" customFormat="1" ht="12.5" x14ac:dyDescent="0.25">
      <c r="A65" s="13"/>
      <c r="B65" s="13"/>
    </row>
    <row r="66" spans="1:22" s="2" customFormat="1" ht="12.5" x14ac:dyDescent="0.25">
      <c r="A66" s="13"/>
      <c r="B66" s="13"/>
    </row>
    <row r="67" spans="1:22" s="2" customFormat="1" ht="12.5" x14ac:dyDescent="0.25"/>
    <row r="68" spans="1:22" s="2" customFormat="1" x14ac:dyDescent="0.3">
      <c r="K68" s="15"/>
    </row>
    <row r="69" spans="1:22" s="2" customFormat="1" x14ac:dyDescent="0.3">
      <c r="B69" s="1"/>
    </row>
    <row r="70" spans="1:22" s="2" customFormat="1" ht="12.5" x14ac:dyDescent="0.25"/>
    <row r="71" spans="1:22" s="2" customFormat="1" x14ac:dyDescent="0.3">
      <c r="D71" s="15"/>
      <c r="E71" s="15"/>
      <c r="F71" s="15"/>
      <c r="G71" s="15"/>
      <c r="H71" s="15"/>
      <c r="I71" s="15"/>
      <c r="J71" s="15"/>
      <c r="V71" s="14"/>
    </row>
    <row r="72" spans="1:22" x14ac:dyDescent="0.3">
      <c r="A72" s="2"/>
      <c r="B72" s="2"/>
      <c r="D72" s="15"/>
      <c r="E72" s="15"/>
      <c r="F72" s="15"/>
      <c r="G72" s="15"/>
      <c r="H72" s="15"/>
      <c r="I72" s="15"/>
      <c r="J72" s="15"/>
      <c r="K72" s="2"/>
      <c r="L72" s="2"/>
      <c r="Q72" s="2"/>
      <c r="V72" s="8"/>
    </row>
    <row r="73" spans="1:22" x14ac:dyDescent="0.3">
      <c r="A73" s="13"/>
      <c r="B73" s="15"/>
      <c r="F73" s="15"/>
      <c r="G73" s="15"/>
      <c r="H73" s="15"/>
      <c r="I73" s="15"/>
      <c r="J73" s="15"/>
      <c r="K73" s="2"/>
    </row>
    <row r="74" spans="1:22" x14ac:dyDescent="0.3">
      <c r="A74" s="2"/>
      <c r="B74" s="2"/>
      <c r="K74" s="2"/>
    </row>
    <row r="75" spans="1:22" x14ac:dyDescent="0.3">
      <c r="A75" s="2"/>
      <c r="B75" s="2"/>
      <c r="D75" s="15"/>
      <c r="E75" s="15"/>
      <c r="K75" s="15"/>
    </row>
    <row r="76" spans="1:22" x14ac:dyDescent="0.3">
      <c r="A76" s="2"/>
      <c r="B76" s="13"/>
      <c r="F76" s="15"/>
      <c r="G76" s="15"/>
      <c r="H76" s="15"/>
      <c r="I76" s="15"/>
      <c r="J76" s="15"/>
      <c r="K76" s="15"/>
      <c r="L76" s="2"/>
      <c r="M76" s="2"/>
      <c r="N76" s="2"/>
      <c r="O76" s="2"/>
      <c r="P76" s="2"/>
      <c r="R76" s="2"/>
      <c r="S76" s="2"/>
      <c r="T76" s="2"/>
      <c r="U76" s="2"/>
    </row>
    <row r="77" spans="1:22" x14ac:dyDescent="0.3">
      <c r="A77" s="2"/>
      <c r="B77" s="13"/>
      <c r="F77" s="16"/>
      <c r="G77" s="16"/>
      <c r="H77" s="16"/>
      <c r="I77" s="16"/>
      <c r="J77" s="16"/>
      <c r="K77" s="15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2" x14ac:dyDescent="0.3">
      <c r="B78" s="2"/>
      <c r="F78" s="2"/>
      <c r="G78" s="2"/>
      <c r="H78" s="2"/>
      <c r="I78" s="2"/>
      <c r="J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3">
      <c r="B79" s="28"/>
      <c r="Q79" s="2"/>
    </row>
    <row r="80" spans="1:22" x14ac:dyDescent="0.3">
      <c r="A80" s="2"/>
      <c r="C80" s="2"/>
      <c r="D80" s="2"/>
      <c r="K80" s="15"/>
    </row>
    <row r="81" spans="1:11" x14ac:dyDescent="0.3">
      <c r="A81" s="2"/>
      <c r="B81" s="29"/>
      <c r="E81" s="2"/>
      <c r="K81" s="16"/>
    </row>
    <row r="82" spans="1:11" x14ac:dyDescent="0.3">
      <c r="B82" s="30"/>
      <c r="E82" s="2"/>
      <c r="I82" s="2"/>
      <c r="J82" s="2"/>
      <c r="K82" s="2"/>
    </row>
    <row r="83" spans="1:11" x14ac:dyDescent="0.3">
      <c r="E83" s="2"/>
    </row>
    <row r="85" spans="1:11" x14ac:dyDescent="0.3">
      <c r="B85" s="29"/>
      <c r="E85" s="2"/>
      <c r="I85" s="2"/>
      <c r="J85" s="2"/>
    </row>
    <row r="86" spans="1:11" x14ac:dyDescent="0.3">
      <c r="E86" s="2"/>
      <c r="I86" s="2"/>
      <c r="J86" s="2"/>
    </row>
    <row r="87" spans="1:11" x14ac:dyDescent="0.3">
      <c r="E87" s="2"/>
    </row>
    <row r="89" spans="1:11" x14ac:dyDescent="0.3">
      <c r="B89" s="28"/>
      <c r="C89" s="2"/>
      <c r="D89" s="2"/>
      <c r="E89" s="2"/>
    </row>
    <row r="90" spans="1:11" x14ac:dyDescent="0.3">
      <c r="B90" s="2"/>
      <c r="C90" s="2"/>
      <c r="D90" s="2"/>
      <c r="E90" s="2"/>
      <c r="I90" s="2"/>
      <c r="J90" s="2"/>
    </row>
    <row r="91" spans="1:11" x14ac:dyDescent="0.3">
      <c r="B91" s="2"/>
      <c r="C91" s="2"/>
      <c r="D91" s="2"/>
      <c r="E91" s="2"/>
      <c r="I91" s="2"/>
      <c r="J91" s="2"/>
    </row>
    <row r="92" spans="1:11" x14ac:dyDescent="0.3">
      <c r="C92" s="15"/>
      <c r="E92" s="2"/>
      <c r="I92" s="2"/>
      <c r="J92" s="2"/>
    </row>
    <row r="93" spans="1:11" x14ac:dyDescent="0.3">
      <c r="I93" s="2"/>
      <c r="J93" s="2"/>
    </row>
    <row r="94" spans="1:11" x14ac:dyDescent="0.3">
      <c r="B94" s="28"/>
      <c r="C94" s="2"/>
      <c r="D94" s="2"/>
      <c r="F94" s="2"/>
      <c r="I94" s="2"/>
      <c r="J94" s="2"/>
    </row>
    <row r="95" spans="1:11" x14ac:dyDescent="0.3">
      <c r="G95" s="2"/>
      <c r="H95" s="2"/>
      <c r="I95" s="2"/>
      <c r="J95" s="2"/>
    </row>
    <row r="96" spans="1:11" x14ac:dyDescent="0.3">
      <c r="B96" s="29"/>
      <c r="E96" s="2"/>
      <c r="G96" s="2"/>
      <c r="H96" s="2"/>
      <c r="I96" s="2"/>
      <c r="J96" s="2"/>
    </row>
    <row r="97" spans="2:10" x14ac:dyDescent="0.3">
      <c r="E97" s="2"/>
      <c r="G97" s="2"/>
      <c r="H97" s="2"/>
      <c r="I97" s="2"/>
      <c r="J97" s="2"/>
    </row>
    <row r="98" spans="2:10" x14ac:dyDescent="0.3">
      <c r="E98" s="2"/>
      <c r="G98" s="2"/>
      <c r="H98" s="2"/>
      <c r="I98" s="2"/>
      <c r="J98" s="2"/>
    </row>
    <row r="99" spans="2:10" x14ac:dyDescent="0.3">
      <c r="F99" s="2"/>
      <c r="G99" s="2"/>
      <c r="H99" s="2"/>
      <c r="J99" s="2"/>
    </row>
    <row r="100" spans="2:10" x14ac:dyDescent="0.3">
      <c r="B100" s="29"/>
      <c r="E100" s="2"/>
      <c r="F100" s="2"/>
      <c r="G100" s="2"/>
      <c r="H100" s="2"/>
    </row>
    <row r="101" spans="2:10" x14ac:dyDescent="0.3">
      <c r="E101" s="2"/>
      <c r="F101" s="2"/>
      <c r="G101" s="2"/>
      <c r="H101" s="2"/>
    </row>
    <row r="102" spans="2:10" x14ac:dyDescent="0.3">
      <c r="E102" s="2"/>
    </row>
    <row r="103" spans="2:10" x14ac:dyDescent="0.3">
      <c r="E103" s="2"/>
      <c r="F103" s="2"/>
      <c r="G103" s="2"/>
      <c r="H103" s="2"/>
    </row>
    <row r="115" spans="9:11" ht="14" x14ac:dyDescent="0.3">
      <c r="I115" s="35"/>
      <c r="J115" s="35"/>
      <c r="K115" s="35">
        <f>K53</f>
        <v>0</v>
      </c>
    </row>
    <row r="116" spans="9:11" x14ac:dyDescent="0.3">
      <c r="I116" s="45"/>
      <c r="J116" s="45"/>
      <c r="K116" s="45">
        <f>K54</f>
        <v>0</v>
      </c>
    </row>
    <row r="117" spans="9:11" ht="14" x14ac:dyDescent="0.3">
      <c r="I117" s="35"/>
      <c r="J117" s="35"/>
      <c r="K117" s="35">
        <f>K55</f>
        <v>0</v>
      </c>
    </row>
  </sheetData>
  <mergeCells count="20">
    <mergeCell ref="C31:K33"/>
    <mergeCell ref="C27:E27"/>
    <mergeCell ref="J27:K27"/>
    <mergeCell ref="C28:E28"/>
    <mergeCell ref="J28:K28"/>
    <mergeCell ref="C29:E29"/>
    <mergeCell ref="J29:K29"/>
    <mergeCell ref="C24:E24"/>
    <mergeCell ref="J24:K24"/>
    <mergeCell ref="C25:E25"/>
    <mergeCell ref="J25:K25"/>
    <mergeCell ref="C26:E26"/>
    <mergeCell ref="J26:K26"/>
    <mergeCell ref="C23:E23"/>
    <mergeCell ref="J23:K23"/>
    <mergeCell ref="A1:K1"/>
    <mergeCell ref="C21:E21"/>
    <mergeCell ref="J21:K21"/>
    <mergeCell ref="C22:E22"/>
    <mergeCell ref="J22:K22"/>
  </mergeCells>
  <dataValidations count="12">
    <dataValidation type="list" allowBlank="1" showInputMessage="1" showErrorMessage="1" sqref="J28:K28" xr:uid="{00000000-0002-0000-0000-000007000000}">
      <formula1>$S$25:$S$28</formula1>
    </dataValidation>
    <dataValidation type="list" allowBlank="1" showInputMessage="1" showErrorMessage="1" sqref="J29:K29" xr:uid="{00000000-0002-0000-0000-000008000000}">
      <formula1>$T$25:$T$28</formula1>
    </dataValidation>
    <dataValidation type="list" allowBlank="1" showInputMessage="1" showErrorMessage="1" sqref="V72" xr:uid="{00000000-0002-0000-0000-00000B000000}">
      <formula1>$Q$25:$Q$27</formula1>
    </dataValidation>
    <dataValidation type="list" allowBlank="1" showInputMessage="1" showErrorMessage="1" sqref="C27:E27" xr:uid="{00000000-0002-0000-0000-000000000000}">
      <formula1>$M$5:$M$15</formula1>
    </dataValidation>
    <dataValidation type="list" allowBlank="1" showInputMessage="1" showErrorMessage="1" sqref="J21:K21" xr:uid="{00000000-0002-0000-0000-000001000000}">
      <formula1>$N$5:$N$14</formula1>
    </dataValidation>
    <dataValidation type="list" allowBlank="1" showInputMessage="1" showErrorMessage="1" sqref="J22:K22" xr:uid="{00000000-0002-0000-0000-000002000000}">
      <formula1>$O$5:$O$10</formula1>
    </dataValidation>
    <dataValidation type="list" allowBlank="1" showInputMessage="1" showErrorMessage="1" sqref="J24:K24" xr:uid="{00000000-0002-0000-0000-000003000000}">
      <formula1>$P$5:$P$15</formula1>
    </dataValidation>
    <dataValidation type="list" allowBlank="1" showInputMessage="1" showErrorMessage="1" sqref="J23:K23" xr:uid="{00000000-0002-0000-0000-000004000000}">
      <formula1>$Q$5:$Q$7</formula1>
    </dataValidation>
    <dataValidation type="list" allowBlank="1" showInputMessage="1" showErrorMessage="1" sqref="J25:K25" xr:uid="{00000000-0002-0000-0000-000005000000}">
      <formula1>$R$5:$R$9</formula1>
    </dataValidation>
    <dataValidation type="list" allowBlank="1" showInputMessage="1" showErrorMessage="1" sqref="J27:K27" xr:uid="{00000000-0002-0000-0000-000006000000}">
      <formula1>$T$5:$T$10</formula1>
    </dataValidation>
    <dataValidation type="list" allowBlank="1" showInputMessage="1" showErrorMessage="1" sqref="C21:E21" xr:uid="{00000000-0002-0000-0000-000009000000}">
      <formula1>$L$5:$L$23</formula1>
    </dataValidation>
    <dataValidation type="list" allowBlank="1" showInputMessage="1" showErrorMessage="1" sqref="C28:E29" xr:uid="{00000000-0002-0000-0000-00000A000000}">
      <formula1>$Q$32:$Q$42</formula1>
    </dataValidation>
  </dataValidations>
  <pageMargins left="0.75" right="0" top="0.75" bottom="0.5" header="0.5" footer="0.25"/>
  <pageSetup scale="88" orientation="portrait" r:id="rId1"/>
  <headerFooter alignWithMargins="0"/>
  <rowBreaks count="1" manualBreakCount="1">
    <brk id="51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4"/>
  <sheetViews>
    <sheetView view="pageBreakPreview" zoomScaleNormal="100" zoomScaleSheetLayoutView="100" workbookViewId="0">
      <selection activeCell="J15" sqref="J15"/>
    </sheetView>
  </sheetViews>
  <sheetFormatPr defaultColWidth="9" defaultRowHeight="13" x14ac:dyDescent="0.3"/>
  <cols>
    <col min="1" max="1" width="4.58203125" style="1" customWidth="1"/>
    <col min="2" max="2" width="15.25" style="1" customWidth="1"/>
    <col min="3" max="3" width="11.5" style="1" customWidth="1"/>
    <col min="4" max="4" width="2.58203125" style="1" customWidth="1"/>
    <col min="5" max="5" width="14.08203125" style="1" customWidth="1"/>
    <col min="6" max="6" width="4.25" style="1" customWidth="1"/>
    <col min="7" max="7" width="1.08203125" style="1" customWidth="1"/>
    <col min="8" max="8" width="9.58203125" style="1" customWidth="1"/>
    <col min="9" max="9" width="4.58203125" style="1" customWidth="1"/>
    <col min="10" max="10" width="9.83203125" style="1" customWidth="1"/>
    <col min="11" max="11" width="12.08203125" style="1" customWidth="1"/>
    <col min="12" max="12" width="17.33203125" style="1" hidden="1" customWidth="1"/>
    <col min="13" max="13" width="15.5" style="1" hidden="1" customWidth="1"/>
    <col min="14" max="14" width="14.5" style="1" hidden="1" customWidth="1"/>
    <col min="15" max="15" width="11.75" style="1" hidden="1" customWidth="1"/>
    <col min="16" max="16" width="12.75" style="1" hidden="1" customWidth="1"/>
    <col min="17" max="17" width="9" style="1" hidden="1" customWidth="1"/>
    <col min="18" max="18" width="12" style="1" hidden="1" customWidth="1"/>
    <col min="19" max="19" width="10.58203125" style="1" hidden="1" customWidth="1"/>
    <col min="20" max="21" width="9" style="1" hidden="1" customWidth="1"/>
    <col min="22" max="22" width="15.25" style="1" customWidth="1"/>
    <col min="23" max="23" width="9" style="1" customWidth="1"/>
    <col min="24" max="16384" width="9" style="1"/>
  </cols>
  <sheetData>
    <row r="1" spans="1:24" s="17" customFormat="1" ht="15.5" x14ac:dyDescent="0.35">
      <c r="A1" s="66" t="s">
        <v>166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X1" s="37" t="s">
        <v>140</v>
      </c>
    </row>
    <row r="2" spans="1:24" s="2" customFormat="1" x14ac:dyDescent="0.3">
      <c r="A2" s="18"/>
      <c r="B2" s="46"/>
      <c r="C2" s="5"/>
      <c r="D2" s="5"/>
      <c r="E2" s="5"/>
      <c r="F2" s="5"/>
      <c r="G2" s="5"/>
      <c r="H2" s="5"/>
      <c r="I2" s="5"/>
      <c r="J2" s="5"/>
    </row>
    <row r="3" spans="1:24" s="2" customFormat="1" ht="14" x14ac:dyDescent="0.3">
      <c r="A3" s="19" t="s">
        <v>2</v>
      </c>
      <c r="B3" s="46"/>
      <c r="C3" s="5"/>
      <c r="D3" s="5"/>
      <c r="E3" s="5"/>
      <c r="F3" s="5"/>
      <c r="G3" s="5"/>
      <c r="H3" s="5"/>
      <c r="I3" s="5"/>
      <c r="J3" s="5"/>
    </row>
    <row r="4" spans="1:24" s="2" customFormat="1" ht="13.5" customHeight="1" x14ac:dyDescent="0.3">
      <c r="B4" s="3" t="s">
        <v>11</v>
      </c>
      <c r="C4" s="50"/>
      <c r="J4" s="3"/>
    </row>
    <row r="5" spans="1:24" s="2" customFormat="1" x14ac:dyDescent="0.3">
      <c r="B5" s="3" t="s">
        <v>4</v>
      </c>
      <c r="C5" s="51"/>
      <c r="D5" s="44"/>
    </row>
    <row r="6" spans="1:24" s="2" customFormat="1" ht="13.5" customHeight="1" x14ac:dyDescent="0.3">
      <c r="B6" s="2" t="s">
        <v>12</v>
      </c>
      <c r="C6" s="52"/>
    </row>
    <row r="7" spans="1:24" s="2" customFormat="1" ht="13.5" customHeight="1" x14ac:dyDescent="0.3">
      <c r="B7" s="3" t="s">
        <v>5</v>
      </c>
      <c r="C7" s="53"/>
      <c r="D7" s="6"/>
      <c r="E7" s="6"/>
      <c r="F7" s="6"/>
      <c r="G7" s="6"/>
      <c r="H7" s="6"/>
      <c r="I7" s="6"/>
      <c r="J7" s="6"/>
      <c r="L7" s="38" t="s">
        <v>13</v>
      </c>
      <c r="M7" s="12" t="s">
        <v>32</v>
      </c>
      <c r="N7" s="38" t="s">
        <v>15</v>
      </c>
      <c r="O7" s="38" t="s">
        <v>18</v>
      </c>
      <c r="P7" s="38" t="s">
        <v>24</v>
      </c>
      <c r="Q7" s="38" t="s">
        <v>21</v>
      </c>
      <c r="R7" s="38" t="s">
        <v>27</v>
      </c>
      <c r="S7" s="38" t="s">
        <v>30</v>
      </c>
      <c r="T7" s="38" t="s">
        <v>34</v>
      </c>
    </row>
    <row r="8" spans="1:24" s="2" customFormat="1" x14ac:dyDescent="0.25">
      <c r="B8" s="4" t="s">
        <v>6</v>
      </c>
      <c r="C8" s="64"/>
      <c r="L8" s="13" t="s">
        <v>41</v>
      </c>
      <c r="M8" s="2" t="s">
        <v>42</v>
      </c>
      <c r="N8" s="13" t="s">
        <v>16</v>
      </c>
      <c r="O8" s="13" t="s">
        <v>19</v>
      </c>
      <c r="P8" s="13" t="s">
        <v>16</v>
      </c>
      <c r="Q8" s="13" t="s">
        <v>43</v>
      </c>
      <c r="R8" s="13" t="s">
        <v>31</v>
      </c>
      <c r="S8" s="13" t="s">
        <v>31</v>
      </c>
      <c r="T8" s="13" t="s">
        <v>44</v>
      </c>
    </row>
    <row r="9" spans="1:24" s="2" customFormat="1" x14ac:dyDescent="0.3">
      <c r="C9" s="14"/>
      <c r="L9" s="13" t="s">
        <v>45</v>
      </c>
      <c r="M9" s="2" t="s">
        <v>46</v>
      </c>
      <c r="N9" s="13" t="s">
        <v>47</v>
      </c>
      <c r="O9" s="40" t="s">
        <v>48</v>
      </c>
      <c r="P9" s="13" t="s">
        <v>47</v>
      </c>
      <c r="Q9" s="13" t="s">
        <v>22</v>
      </c>
      <c r="R9" s="13" t="s">
        <v>49</v>
      </c>
      <c r="S9" s="13" t="s">
        <v>50</v>
      </c>
      <c r="T9" s="13" t="s">
        <v>35</v>
      </c>
    </row>
    <row r="10" spans="1:24" s="2" customFormat="1" x14ac:dyDescent="0.3">
      <c r="C10" s="14"/>
      <c r="L10" s="13" t="s">
        <v>69</v>
      </c>
      <c r="M10" s="2" t="s">
        <v>33</v>
      </c>
      <c r="N10" s="13" t="s">
        <v>52</v>
      </c>
      <c r="O10" s="13" t="s">
        <v>53</v>
      </c>
      <c r="P10" s="13" t="s">
        <v>52</v>
      </c>
      <c r="R10" s="13" t="s">
        <v>28</v>
      </c>
      <c r="S10" s="13"/>
      <c r="T10" s="13" t="s">
        <v>54</v>
      </c>
    </row>
    <row r="11" spans="1:24" s="21" customFormat="1" ht="14" x14ac:dyDescent="0.3">
      <c r="A11" s="20" t="s">
        <v>0</v>
      </c>
      <c r="C11" s="22"/>
      <c r="L11" s="13" t="s">
        <v>51</v>
      </c>
      <c r="M11" s="2" t="s">
        <v>56</v>
      </c>
      <c r="N11" s="39" t="s">
        <v>25</v>
      </c>
      <c r="O11" s="39" t="s">
        <v>98</v>
      </c>
      <c r="P11" s="39" t="s">
        <v>25</v>
      </c>
      <c r="S11" s="39"/>
      <c r="T11" s="13" t="s">
        <v>31</v>
      </c>
    </row>
    <row r="12" spans="1:24" s="2" customFormat="1" ht="14" x14ac:dyDescent="0.3">
      <c r="B12" s="3" t="s">
        <v>7</v>
      </c>
      <c r="C12" s="55"/>
      <c r="L12" s="39" t="s">
        <v>55</v>
      </c>
      <c r="M12" s="2" t="s">
        <v>58</v>
      </c>
      <c r="N12" s="13" t="s">
        <v>59</v>
      </c>
      <c r="O12" s="13" t="s">
        <v>99</v>
      </c>
      <c r="P12" s="13" t="s">
        <v>60</v>
      </c>
    </row>
    <row r="13" spans="1:24" s="2" customFormat="1" x14ac:dyDescent="0.3">
      <c r="B13" s="3" t="s">
        <v>8</v>
      </c>
      <c r="C13" s="50">
        <v>0</v>
      </c>
      <c r="D13" s="14" t="s">
        <v>1</v>
      </c>
      <c r="L13" s="13" t="s">
        <v>57</v>
      </c>
      <c r="P13" s="13" t="s">
        <v>62</v>
      </c>
    </row>
    <row r="14" spans="1:24" s="2" customFormat="1" x14ac:dyDescent="0.3">
      <c r="B14" s="3" t="s">
        <v>10</v>
      </c>
      <c r="C14" s="50">
        <v>0</v>
      </c>
      <c r="D14" s="14" t="s">
        <v>1</v>
      </c>
      <c r="L14" s="13" t="s">
        <v>61</v>
      </c>
    </row>
    <row r="15" spans="1:24" s="2" customFormat="1" ht="12.5" x14ac:dyDescent="0.25">
      <c r="L15" s="13" t="s">
        <v>63</v>
      </c>
    </row>
    <row r="16" spans="1:24" s="21" customFormat="1" ht="14" x14ac:dyDescent="0.3">
      <c r="A16" s="20" t="s">
        <v>3</v>
      </c>
      <c r="L16" s="13" t="s">
        <v>64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s="2" customFormat="1" ht="14" x14ac:dyDescent="0.3">
      <c r="A17" s="41" t="s">
        <v>151</v>
      </c>
      <c r="L17" s="13" t="s">
        <v>65</v>
      </c>
      <c r="M17" s="21"/>
      <c r="N17" s="21"/>
      <c r="O17" s="21"/>
      <c r="P17" s="21"/>
      <c r="Q17" s="21"/>
      <c r="R17" s="21"/>
      <c r="S17" s="21"/>
      <c r="T17" s="21"/>
      <c r="U17" s="21"/>
    </row>
    <row r="18" spans="1:21" s="2" customFormat="1" ht="14" x14ac:dyDescent="0.3">
      <c r="A18" s="62" t="s">
        <v>97</v>
      </c>
      <c r="L18" s="39" t="s">
        <v>14</v>
      </c>
    </row>
    <row r="19" spans="1:21" s="2" customFormat="1" ht="12.5" x14ac:dyDescent="0.25">
      <c r="L19" s="13" t="s">
        <v>66</v>
      </c>
    </row>
    <row r="20" spans="1:21" s="2" customFormat="1" ht="12.5" x14ac:dyDescent="0.25">
      <c r="L20" s="13" t="s">
        <v>67</v>
      </c>
    </row>
    <row r="21" spans="1:21" s="2" customFormat="1" ht="12.5" x14ac:dyDescent="0.25">
      <c r="B21" s="13" t="s">
        <v>13</v>
      </c>
      <c r="C21" s="74" t="s">
        <v>118</v>
      </c>
      <c r="D21" s="74"/>
      <c r="E21" s="74"/>
      <c r="L21" s="13" t="s">
        <v>68</v>
      </c>
    </row>
    <row r="22" spans="1:21" s="2" customFormat="1" ht="12.5" x14ac:dyDescent="0.25">
      <c r="B22" s="13" t="s">
        <v>152</v>
      </c>
      <c r="C22" s="65"/>
      <c r="D22" s="65"/>
      <c r="E22" s="65"/>
      <c r="L22" s="2" t="s">
        <v>118</v>
      </c>
    </row>
    <row r="23" spans="1:21" s="2" customFormat="1" x14ac:dyDescent="0.3">
      <c r="B23" s="13" t="s">
        <v>153</v>
      </c>
      <c r="C23" s="65"/>
      <c r="D23" s="65"/>
      <c r="E23" s="65"/>
      <c r="L23" s="12" t="s">
        <v>103</v>
      </c>
      <c r="M23" s="12" t="s">
        <v>105</v>
      </c>
      <c r="N23" s="38" t="s">
        <v>104</v>
      </c>
      <c r="O23" s="38" t="s">
        <v>105</v>
      </c>
      <c r="Q23" s="38" t="s">
        <v>109</v>
      </c>
      <c r="S23" s="38" t="s">
        <v>36</v>
      </c>
      <c r="T23" s="38" t="s">
        <v>38</v>
      </c>
    </row>
    <row r="24" spans="1:21" s="2" customFormat="1" ht="12.5" x14ac:dyDescent="0.25">
      <c r="B24" s="13" t="s">
        <v>154</v>
      </c>
      <c r="C24" s="65"/>
      <c r="D24" s="65"/>
      <c r="E24" s="65"/>
      <c r="L24" s="34" t="s">
        <v>94</v>
      </c>
      <c r="M24" s="34" t="s">
        <v>119</v>
      </c>
      <c r="N24" s="34" t="s">
        <v>84</v>
      </c>
      <c r="O24" s="34" t="s">
        <v>85</v>
      </c>
      <c r="Q24" s="13" t="s">
        <v>94</v>
      </c>
      <c r="S24" s="13" t="s">
        <v>100</v>
      </c>
      <c r="T24" s="13" t="s">
        <v>39</v>
      </c>
    </row>
    <row r="25" spans="1:21" s="2" customFormat="1" ht="12.5" x14ac:dyDescent="0.25">
      <c r="B25" s="13" t="s">
        <v>29</v>
      </c>
      <c r="C25" s="65"/>
      <c r="D25" s="65"/>
      <c r="E25" s="65"/>
      <c r="L25" s="34" t="s">
        <v>125</v>
      </c>
      <c r="M25" s="34" t="s">
        <v>75</v>
      </c>
      <c r="N25" s="31" t="s">
        <v>126</v>
      </c>
      <c r="O25" s="31" t="s">
        <v>127</v>
      </c>
      <c r="Q25" s="2" t="s">
        <v>138</v>
      </c>
      <c r="S25" s="13" t="s">
        <v>70</v>
      </c>
      <c r="T25" s="13" t="s">
        <v>102</v>
      </c>
    </row>
    <row r="26" spans="1:21" s="2" customFormat="1" ht="12.5" x14ac:dyDescent="0.25">
      <c r="B26" s="13" t="s">
        <v>18</v>
      </c>
      <c r="C26" s="65"/>
      <c r="D26" s="65"/>
      <c r="E26" s="65"/>
      <c r="I26" s="2" t="s">
        <v>95</v>
      </c>
      <c r="L26" s="34" t="s">
        <v>73</v>
      </c>
      <c r="M26" s="34" t="s">
        <v>74</v>
      </c>
      <c r="N26" s="31" t="s">
        <v>128</v>
      </c>
      <c r="O26" s="31" t="s">
        <v>129</v>
      </c>
      <c r="Q26" s="13" t="s">
        <v>120</v>
      </c>
      <c r="S26" s="13" t="s">
        <v>101</v>
      </c>
      <c r="T26" s="13"/>
    </row>
    <row r="27" spans="1:21" s="2" customFormat="1" ht="15.5" x14ac:dyDescent="0.35">
      <c r="B27" s="13"/>
      <c r="C27" s="61"/>
      <c r="D27" s="63"/>
      <c r="E27" s="63"/>
      <c r="L27" s="34" t="s">
        <v>71</v>
      </c>
      <c r="M27" s="34" t="s">
        <v>72</v>
      </c>
      <c r="N27" s="34" t="s">
        <v>86</v>
      </c>
      <c r="O27" s="34" t="s">
        <v>87</v>
      </c>
      <c r="Q27" s="13"/>
    </row>
    <row r="28" spans="1:21" s="2" customFormat="1" ht="15.75" customHeight="1" x14ac:dyDescent="0.3">
      <c r="B28" s="36" t="s">
        <v>96</v>
      </c>
      <c r="C28" s="69"/>
      <c r="D28" s="69"/>
      <c r="E28" s="69"/>
      <c r="F28" s="69"/>
      <c r="G28" s="69"/>
      <c r="H28" s="69"/>
      <c r="I28" s="69"/>
      <c r="L28" s="34" t="s">
        <v>123</v>
      </c>
      <c r="M28" s="34" t="s">
        <v>124</v>
      </c>
      <c r="N28" s="34" t="s">
        <v>88</v>
      </c>
      <c r="O28" s="34" t="s">
        <v>89</v>
      </c>
      <c r="Q28" s="13"/>
    </row>
    <row r="29" spans="1:21" s="2" customFormat="1" ht="15.75" customHeight="1" x14ac:dyDescent="0.25">
      <c r="B29" s="3"/>
      <c r="C29" s="69"/>
      <c r="D29" s="69"/>
      <c r="E29" s="69"/>
      <c r="F29" s="69"/>
      <c r="G29" s="69"/>
      <c r="H29" s="69"/>
      <c r="I29" s="69"/>
      <c r="L29" s="34" t="s">
        <v>76</v>
      </c>
      <c r="M29" s="34" t="s">
        <v>77</v>
      </c>
      <c r="N29" s="34" t="s">
        <v>80</v>
      </c>
      <c r="O29" s="34" t="s">
        <v>81</v>
      </c>
      <c r="Q29" s="13"/>
    </row>
    <row r="30" spans="1:21" s="2" customFormat="1" ht="14" x14ac:dyDescent="0.3">
      <c r="C30" s="69"/>
      <c r="D30" s="69"/>
      <c r="E30" s="69"/>
      <c r="F30" s="69"/>
      <c r="G30" s="69"/>
      <c r="H30" s="69"/>
      <c r="I30" s="69"/>
      <c r="J30" s="21"/>
      <c r="N30" s="34" t="s">
        <v>90</v>
      </c>
      <c r="O30" s="34" t="s">
        <v>91</v>
      </c>
      <c r="Q30" s="2" t="s">
        <v>108</v>
      </c>
    </row>
    <row r="31" spans="1:21" s="2" customFormat="1" ht="14" x14ac:dyDescent="0.3">
      <c r="A31" s="20" t="s">
        <v>9</v>
      </c>
      <c r="B31" s="21"/>
      <c r="C31" s="21"/>
      <c r="D31" s="21"/>
      <c r="E31" s="21"/>
      <c r="F31" s="23"/>
      <c r="G31" s="24"/>
      <c r="H31" s="23"/>
      <c r="L31" s="31"/>
      <c r="M31" s="31"/>
      <c r="N31" s="31" t="s">
        <v>132</v>
      </c>
      <c r="O31" s="31" t="s">
        <v>133</v>
      </c>
      <c r="Q31" s="2" t="s">
        <v>107</v>
      </c>
    </row>
    <row r="32" spans="1:21" s="2" customFormat="1" x14ac:dyDescent="0.3">
      <c r="A32" s="12"/>
      <c r="F32" s="10"/>
      <c r="G32" s="11"/>
      <c r="H32" s="42" t="str">
        <f>A17</f>
        <v xml:space="preserve">SITE </v>
      </c>
      <c r="L32" s="31"/>
      <c r="M32" s="31"/>
      <c r="N32" s="34" t="s">
        <v>82</v>
      </c>
      <c r="O32" s="34" t="s">
        <v>83</v>
      </c>
      <c r="Q32" s="2" t="s">
        <v>115</v>
      </c>
    </row>
    <row r="33" spans="2:17" s="2" customFormat="1" x14ac:dyDescent="0.3">
      <c r="B33" s="2" t="s">
        <v>141</v>
      </c>
      <c r="F33" s="43"/>
      <c r="G33" s="8"/>
      <c r="H33" s="9">
        <v>43294</v>
      </c>
      <c r="I33" s="11"/>
      <c r="J33" s="11"/>
      <c r="L33" s="31"/>
      <c r="M33" s="32"/>
      <c r="N33" s="34" t="s">
        <v>120</v>
      </c>
      <c r="O33" s="34" t="s">
        <v>121</v>
      </c>
      <c r="Q33" s="2" t="s">
        <v>110</v>
      </c>
    </row>
    <row r="34" spans="2:17" s="2" customFormat="1" ht="12.5" x14ac:dyDescent="0.25">
      <c r="B34" s="2" t="s">
        <v>159</v>
      </c>
      <c r="F34" s="57">
        <v>4</v>
      </c>
      <c r="G34" s="8"/>
      <c r="H34" s="9">
        <f>H33+(7*F34)</f>
        <v>43322</v>
      </c>
      <c r="J34" s="26"/>
      <c r="L34" s="32"/>
      <c r="M34" s="33"/>
      <c r="N34" s="34" t="s">
        <v>78</v>
      </c>
      <c r="O34" s="34" t="s">
        <v>79</v>
      </c>
      <c r="Q34" s="2" t="s">
        <v>111</v>
      </c>
    </row>
    <row r="35" spans="2:17" s="2" customFormat="1" ht="12.5" x14ac:dyDescent="0.25">
      <c r="B35" s="2" t="s">
        <v>165</v>
      </c>
      <c r="F35" s="57">
        <v>20</v>
      </c>
      <c r="G35" s="8"/>
      <c r="H35" s="9">
        <f>H34+(7*F35)</f>
        <v>43462</v>
      </c>
      <c r="J35" s="26"/>
      <c r="L35" s="31"/>
      <c r="M35" s="33"/>
      <c r="N35" s="31" t="s">
        <v>134</v>
      </c>
      <c r="O35" s="31" t="s">
        <v>135</v>
      </c>
      <c r="Q35" s="2" t="s">
        <v>112</v>
      </c>
    </row>
    <row r="36" spans="2:17" s="2" customFormat="1" ht="12.5" x14ac:dyDescent="0.25">
      <c r="B36" s="13" t="s">
        <v>146</v>
      </c>
      <c r="F36" s="57">
        <v>4</v>
      </c>
      <c r="G36" s="8"/>
      <c r="H36" s="9">
        <f>H35+(7*F36)</f>
        <v>43490</v>
      </c>
      <c r="J36" s="26"/>
      <c r="L36" s="31"/>
      <c r="M36" s="33"/>
      <c r="N36" s="31" t="s">
        <v>136</v>
      </c>
      <c r="O36" s="31" t="s">
        <v>137</v>
      </c>
      <c r="Q36" s="2" t="s">
        <v>114</v>
      </c>
    </row>
    <row r="37" spans="2:17" s="2" customFormat="1" ht="12.5" x14ac:dyDescent="0.25">
      <c r="B37" s="13" t="s">
        <v>147</v>
      </c>
      <c r="F37" s="57">
        <v>4</v>
      </c>
      <c r="G37" s="8"/>
      <c r="H37" s="9">
        <f>H36+(7*F37)</f>
        <v>43518</v>
      </c>
      <c r="J37" s="26"/>
      <c r="L37" s="31"/>
      <c r="M37" s="33"/>
      <c r="N37" s="34"/>
      <c r="O37" s="34"/>
      <c r="Q37" s="2" t="s">
        <v>113</v>
      </c>
    </row>
    <row r="38" spans="2:17" s="2" customFormat="1" ht="12.5" x14ac:dyDescent="0.25">
      <c r="B38" s="13" t="s">
        <v>157</v>
      </c>
      <c r="F38" s="57">
        <v>4</v>
      </c>
      <c r="G38" s="8"/>
      <c r="H38" s="9">
        <f>H37+F38*7</f>
        <v>43546</v>
      </c>
      <c r="J38" s="26"/>
      <c r="M38" s="26"/>
    </row>
    <row r="39" spans="2:17" s="2" customFormat="1" ht="12.5" x14ac:dyDescent="0.25">
      <c r="B39" s="13"/>
      <c r="E39" s="26"/>
      <c r="F39" s="26"/>
      <c r="G39" s="26"/>
      <c r="H39" s="26"/>
      <c r="I39" s="26"/>
      <c r="J39" s="26"/>
      <c r="M39" s="26"/>
    </row>
    <row r="40" spans="2:17" s="2" customFormat="1" ht="12.5" x14ac:dyDescent="0.25">
      <c r="J40" s="26"/>
      <c r="L40" s="26"/>
      <c r="M40" s="26"/>
    </row>
    <row r="41" spans="2:17" s="2" customFormat="1" ht="12.5" x14ac:dyDescent="0.25">
      <c r="J41" s="26"/>
      <c r="M41" s="26"/>
      <c r="P41" s="2" t="s">
        <v>95</v>
      </c>
    </row>
    <row r="42" spans="2:17" s="2" customFormat="1" ht="12.5" x14ac:dyDescent="0.25">
      <c r="B42" s="2" t="s">
        <v>148</v>
      </c>
      <c r="F42" s="43"/>
      <c r="G42" s="8"/>
      <c r="H42" s="9">
        <f>IF(H44=4,H43-(7*14),H43-(7*18))</f>
        <v>43991</v>
      </c>
      <c r="J42" s="26"/>
      <c r="M42" s="26"/>
    </row>
    <row r="43" spans="2:17" s="2" customFormat="1" ht="12.5" x14ac:dyDescent="0.25">
      <c r="B43" s="2" t="s">
        <v>149</v>
      </c>
      <c r="F43" s="43"/>
      <c r="G43" s="8"/>
      <c r="H43" s="59">
        <v>44089</v>
      </c>
      <c r="J43" s="26"/>
      <c r="M43" s="26"/>
    </row>
    <row r="44" spans="2:17" s="2" customFormat="1" ht="12.5" x14ac:dyDescent="0.25">
      <c r="B44" s="2" t="s">
        <v>150</v>
      </c>
      <c r="F44" s="43"/>
      <c r="G44" s="8"/>
      <c r="H44" s="60">
        <v>4</v>
      </c>
      <c r="J44" s="26"/>
      <c r="M44" s="26"/>
    </row>
    <row r="45" spans="2:17" s="2" customFormat="1" ht="12.5" x14ac:dyDescent="0.25">
      <c r="I45" s="27"/>
      <c r="J45" s="26"/>
      <c r="M45" s="26"/>
    </row>
    <row r="46" spans="2:17" s="2" customFormat="1" ht="15.75" customHeight="1" x14ac:dyDescent="0.25">
      <c r="I46" s="27"/>
      <c r="J46" s="26"/>
      <c r="L46" s="27"/>
    </row>
    <row r="47" spans="2:17" s="2" customFormat="1" ht="15.75" customHeight="1" x14ac:dyDescent="0.25">
      <c r="I47" s="27"/>
      <c r="J47" s="26"/>
    </row>
    <row r="48" spans="2:17" s="2" customFormat="1" ht="15.75" customHeight="1" x14ac:dyDescent="0.3">
      <c r="B48" s="1"/>
      <c r="F48" s="7"/>
      <c r="H48" s="26"/>
      <c r="I48" s="27"/>
      <c r="J48" s="26"/>
    </row>
    <row r="49" spans="1:22" s="2" customFormat="1" ht="15.75" customHeight="1" x14ac:dyDescent="0.3">
      <c r="B49" s="1"/>
      <c r="F49" s="7"/>
      <c r="H49" s="26"/>
      <c r="I49" s="27"/>
      <c r="J49" s="26"/>
    </row>
    <row r="50" spans="1:22" s="21" customFormat="1" ht="15.75" customHeight="1" x14ac:dyDescent="0.3">
      <c r="A50" s="25"/>
      <c r="B50" s="25"/>
      <c r="C50" s="25"/>
      <c r="D50" s="25"/>
      <c r="E50" s="25"/>
      <c r="F50" s="25"/>
      <c r="G50" s="25"/>
      <c r="H50" s="25"/>
      <c r="I50" s="35"/>
      <c r="J50" s="35"/>
      <c r="K50" s="35"/>
      <c r="L50" s="2"/>
    </row>
    <row r="51" spans="1:22" s="21" customFormat="1" ht="15.75" customHeight="1" x14ac:dyDescent="0.3">
      <c r="A51" s="25"/>
      <c r="B51" s="25"/>
      <c r="C51" s="25"/>
      <c r="D51" s="25"/>
      <c r="E51" s="25"/>
      <c r="F51" s="25"/>
      <c r="G51" s="25"/>
      <c r="H51" s="25"/>
      <c r="I51" s="45"/>
      <c r="J51" s="45"/>
      <c r="K51" s="45"/>
    </row>
    <row r="52" spans="1:22" s="21" customFormat="1" ht="15.75" customHeight="1" x14ac:dyDescent="0.3">
      <c r="A52" s="25"/>
      <c r="B52" s="25"/>
      <c r="C52" s="25"/>
      <c r="D52" s="25"/>
      <c r="E52" s="25"/>
      <c r="F52" s="25"/>
      <c r="G52" s="25"/>
      <c r="H52" s="25"/>
      <c r="I52" s="35"/>
      <c r="J52" s="35"/>
      <c r="K52" s="35"/>
    </row>
    <row r="53" spans="1:22" s="21" customFormat="1" ht="15.75" customHeight="1" x14ac:dyDescent="0.3">
      <c r="A53" s="25"/>
      <c r="B53" s="25"/>
      <c r="C53" s="25"/>
      <c r="D53" s="25"/>
      <c r="E53" s="25"/>
      <c r="F53" s="25"/>
      <c r="G53" s="25"/>
      <c r="H53" s="25"/>
      <c r="J53" s="49"/>
      <c r="K53" s="49"/>
    </row>
    <row r="54" spans="1:22" s="2" customFormat="1" ht="14" x14ac:dyDescent="0.3">
      <c r="A54" s="1"/>
      <c r="B54" s="1"/>
      <c r="C54" s="1"/>
      <c r="D54" s="1"/>
      <c r="E54" s="1"/>
      <c r="F54" s="1"/>
      <c r="G54" s="1"/>
      <c r="H54" s="1"/>
      <c r="L54" s="21"/>
    </row>
    <row r="55" spans="1:22" s="21" customFormat="1" ht="14" x14ac:dyDescent="0.3">
      <c r="A55" s="20"/>
      <c r="B55" s="25"/>
      <c r="C55" s="25"/>
      <c r="D55" s="25"/>
      <c r="E55" s="25"/>
      <c r="F55" s="25"/>
      <c r="G55" s="25"/>
      <c r="H55" s="25"/>
      <c r="L55" s="2"/>
    </row>
    <row r="56" spans="1:22" s="2" customFormat="1" ht="14" x14ac:dyDescent="0.3">
      <c r="A56" s="1"/>
      <c r="B56" s="1"/>
      <c r="C56" s="1"/>
      <c r="D56" s="1"/>
      <c r="E56" s="1"/>
      <c r="F56" s="1"/>
      <c r="G56" s="1"/>
      <c r="H56" s="1"/>
      <c r="L56" s="21"/>
      <c r="V56" s="14"/>
    </row>
    <row r="57" spans="1:22" s="2" customFormat="1" x14ac:dyDescent="0.3">
      <c r="V57" s="14"/>
    </row>
    <row r="58" spans="1:22" s="2" customFormat="1" x14ac:dyDescent="0.3">
      <c r="C58" s="15"/>
      <c r="D58" s="15"/>
      <c r="E58" s="15"/>
      <c r="F58" s="7"/>
      <c r="G58" s="15"/>
      <c r="H58" s="15"/>
      <c r="I58" s="15"/>
      <c r="J58" s="15"/>
      <c r="K58" s="15"/>
      <c r="V58" s="14"/>
    </row>
    <row r="59" spans="1:22" s="2" customFormat="1" x14ac:dyDescent="0.3">
      <c r="C59" s="15"/>
      <c r="D59" s="15"/>
      <c r="E59" s="15"/>
      <c r="F59" s="15"/>
      <c r="G59" s="15"/>
      <c r="H59" s="15"/>
      <c r="I59" s="15"/>
      <c r="J59" s="15"/>
      <c r="K59" s="15"/>
      <c r="V59" s="14"/>
    </row>
    <row r="60" spans="1:22" s="2" customFormat="1" x14ac:dyDescent="0.3">
      <c r="C60" s="15"/>
      <c r="D60" s="15"/>
      <c r="E60" s="15"/>
      <c r="F60" s="15"/>
      <c r="G60" s="15"/>
      <c r="H60" s="15"/>
      <c r="I60" s="15"/>
      <c r="J60" s="15"/>
      <c r="K60" s="15"/>
      <c r="V60" s="14"/>
    </row>
    <row r="61" spans="1:22" s="2" customFormat="1" x14ac:dyDescent="0.3">
      <c r="V61" s="14"/>
    </row>
    <row r="62" spans="1:22" s="2" customFormat="1" ht="12.5" x14ac:dyDescent="0.25">
      <c r="A62" s="13"/>
      <c r="B62" s="13"/>
      <c r="V62" s="8"/>
    </row>
    <row r="63" spans="1:22" s="2" customFormat="1" ht="12.5" x14ac:dyDescent="0.25">
      <c r="A63" s="13"/>
      <c r="B63" s="13"/>
    </row>
    <row r="64" spans="1:22" s="2" customFormat="1" ht="12.5" x14ac:dyDescent="0.25"/>
    <row r="65" spans="1:22" s="2" customFormat="1" x14ac:dyDescent="0.3">
      <c r="K65" s="15"/>
    </row>
    <row r="66" spans="1:22" s="2" customFormat="1" x14ac:dyDescent="0.3">
      <c r="B66" s="1"/>
    </row>
    <row r="67" spans="1:22" s="2" customFormat="1" ht="12.5" x14ac:dyDescent="0.25"/>
    <row r="68" spans="1:22" s="2" customFormat="1" x14ac:dyDescent="0.3">
      <c r="D68" s="15"/>
      <c r="E68" s="15"/>
      <c r="F68" s="15"/>
      <c r="G68" s="15"/>
      <c r="H68" s="15"/>
      <c r="I68" s="15"/>
      <c r="J68" s="15"/>
    </row>
    <row r="69" spans="1:22" x14ac:dyDescent="0.3">
      <c r="A69" s="2"/>
      <c r="B69" s="2"/>
      <c r="D69" s="15"/>
      <c r="E69" s="15"/>
      <c r="F69" s="15"/>
      <c r="G69" s="15"/>
      <c r="H69" s="15"/>
      <c r="I69" s="15"/>
      <c r="J69" s="15"/>
      <c r="K69" s="2"/>
      <c r="L69" s="2"/>
    </row>
    <row r="70" spans="1:22" x14ac:dyDescent="0.3">
      <c r="A70" s="13"/>
      <c r="B70" s="15"/>
      <c r="F70" s="15"/>
      <c r="G70" s="15"/>
      <c r="H70" s="15"/>
      <c r="I70" s="15"/>
      <c r="J70" s="15"/>
      <c r="K70" s="2"/>
    </row>
    <row r="71" spans="1:22" x14ac:dyDescent="0.3">
      <c r="A71" s="2"/>
      <c r="B71" s="2"/>
      <c r="K71" s="2"/>
    </row>
    <row r="72" spans="1:22" x14ac:dyDescent="0.3">
      <c r="A72" s="2"/>
      <c r="B72" s="2"/>
      <c r="D72" s="15"/>
      <c r="E72" s="15"/>
      <c r="K72" s="15"/>
    </row>
    <row r="73" spans="1:22" x14ac:dyDescent="0.3">
      <c r="A73" s="2"/>
      <c r="B73" s="13"/>
      <c r="F73" s="15"/>
      <c r="G73" s="15"/>
      <c r="H73" s="15"/>
      <c r="I73" s="15"/>
      <c r="J73" s="15"/>
      <c r="K73" s="15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2" x14ac:dyDescent="0.3">
      <c r="A74" s="2"/>
      <c r="B74" s="13"/>
      <c r="F74" s="16"/>
      <c r="G74" s="16"/>
      <c r="H74" s="16"/>
      <c r="I74" s="16"/>
      <c r="J74" s="16"/>
      <c r="K74" s="15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2" x14ac:dyDescent="0.3">
      <c r="B75" s="2"/>
      <c r="F75" s="2"/>
      <c r="G75" s="2"/>
      <c r="H75" s="2"/>
      <c r="I75" s="2"/>
      <c r="J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3">
      <c r="B76" s="28"/>
    </row>
    <row r="77" spans="1:22" x14ac:dyDescent="0.3">
      <c r="A77" s="2"/>
      <c r="B77" s="28"/>
      <c r="C77" s="2"/>
      <c r="D77" s="2"/>
      <c r="E77" s="2"/>
      <c r="K77" s="15"/>
    </row>
    <row r="78" spans="1:22" x14ac:dyDescent="0.3">
      <c r="A78" s="2"/>
      <c r="B78" s="2"/>
      <c r="C78" s="2"/>
      <c r="D78" s="2"/>
      <c r="E78" s="2"/>
      <c r="K78" s="16"/>
    </row>
    <row r="79" spans="1:22" x14ac:dyDescent="0.3">
      <c r="B79" s="2"/>
      <c r="C79" s="2"/>
      <c r="D79" s="2"/>
      <c r="E79" s="2"/>
      <c r="I79" s="2"/>
      <c r="J79" s="2"/>
      <c r="K79" s="2"/>
    </row>
    <row r="80" spans="1:22" x14ac:dyDescent="0.3">
      <c r="C80" s="15"/>
      <c r="E80" s="2"/>
    </row>
    <row r="81" spans="2:10" x14ac:dyDescent="0.3">
      <c r="G81" s="2"/>
      <c r="H81" s="2"/>
      <c r="I81" s="2"/>
      <c r="J81" s="2"/>
    </row>
    <row r="82" spans="2:10" x14ac:dyDescent="0.3">
      <c r="B82" s="28"/>
      <c r="C82" s="2"/>
      <c r="D82" s="2"/>
      <c r="F82" s="2"/>
      <c r="I82" s="2"/>
      <c r="J82" s="2"/>
    </row>
    <row r="83" spans="2:10" x14ac:dyDescent="0.3">
      <c r="G83" s="2"/>
      <c r="H83" s="2"/>
      <c r="I83" s="2"/>
      <c r="J83" s="2"/>
    </row>
    <row r="84" spans="2:10" x14ac:dyDescent="0.3">
      <c r="B84" s="29"/>
      <c r="E84" s="2"/>
      <c r="G84" s="2"/>
      <c r="H84" s="2"/>
      <c r="I84" s="2"/>
      <c r="J84" s="2"/>
    </row>
    <row r="85" spans="2:10" x14ac:dyDescent="0.3">
      <c r="E85" s="2"/>
      <c r="G85" s="2"/>
      <c r="H85" s="2"/>
      <c r="I85" s="2"/>
      <c r="J85" s="2"/>
    </row>
    <row r="86" spans="2:10" x14ac:dyDescent="0.3">
      <c r="E86" s="2"/>
      <c r="G86" s="2"/>
      <c r="H86" s="2"/>
      <c r="I86" s="2"/>
      <c r="J86" s="2"/>
    </row>
    <row r="87" spans="2:10" x14ac:dyDescent="0.3">
      <c r="F87" s="2"/>
      <c r="G87" s="2"/>
      <c r="H87" s="2"/>
      <c r="I87" s="2"/>
      <c r="J87" s="2"/>
    </row>
    <row r="88" spans="2:10" x14ac:dyDescent="0.3">
      <c r="B88" s="29"/>
      <c r="E88" s="2"/>
      <c r="F88" s="2"/>
      <c r="G88" s="2"/>
      <c r="H88" s="2"/>
      <c r="I88" s="2"/>
      <c r="J88" s="2"/>
    </row>
    <row r="89" spans="2:10" x14ac:dyDescent="0.3">
      <c r="E89" s="2"/>
      <c r="F89" s="2"/>
      <c r="G89" s="2"/>
      <c r="H89" s="2"/>
      <c r="I89" s="2"/>
      <c r="J89" s="2"/>
    </row>
    <row r="90" spans="2:10" x14ac:dyDescent="0.3">
      <c r="E90" s="2"/>
    </row>
    <row r="91" spans="2:10" x14ac:dyDescent="0.3">
      <c r="E91" s="2"/>
    </row>
    <row r="96" spans="2:10" x14ac:dyDescent="0.3">
      <c r="F96" s="2"/>
      <c r="G96" s="2"/>
      <c r="H96" s="2"/>
    </row>
    <row r="97" spans="6:11" x14ac:dyDescent="0.3">
      <c r="F97" s="2"/>
      <c r="G97" s="2"/>
      <c r="H97" s="2"/>
    </row>
    <row r="112" spans="6:11" ht="14" x14ac:dyDescent="0.3">
      <c r="I112" s="35"/>
      <c r="J112" s="35"/>
      <c r="K112" s="35">
        <f>K50</f>
        <v>0</v>
      </c>
    </row>
    <row r="113" spans="9:11" x14ac:dyDescent="0.3">
      <c r="I113" s="45"/>
      <c r="J113" s="45"/>
      <c r="K113" s="45">
        <f>K51</f>
        <v>0</v>
      </c>
    </row>
    <row r="114" spans="9:11" ht="14" x14ac:dyDescent="0.3">
      <c r="I114" s="35"/>
      <c r="J114" s="35"/>
      <c r="K114" s="35">
        <f>K52</f>
        <v>0</v>
      </c>
    </row>
  </sheetData>
  <mergeCells count="8">
    <mergeCell ref="C28:I30"/>
    <mergeCell ref="C26:E26"/>
    <mergeCell ref="A1:K1"/>
    <mergeCell ref="C21:E21"/>
    <mergeCell ref="C22:E22"/>
    <mergeCell ref="C23:E23"/>
    <mergeCell ref="C24:E24"/>
    <mergeCell ref="C25:E25"/>
  </mergeCells>
  <dataValidations count="2">
    <dataValidation type="list" allowBlank="1" showInputMessage="1" showErrorMessage="1" sqref="V62" xr:uid="{00000000-0002-0000-0100-000000000000}">
      <formula1>$Q$24:$Q$26</formula1>
    </dataValidation>
    <dataValidation type="list" allowBlank="1" showInputMessage="1" showErrorMessage="1" sqref="C21:E21" xr:uid="{00000000-0002-0000-0100-000001000000}">
      <formula1>$L$8:$L$22</formula1>
    </dataValidation>
  </dataValidations>
  <pageMargins left="0.75" right="0" top="0.75" bottom="0.5" header="0.5" footer="0.25"/>
  <pageSetup scale="88" orientation="portrait" r:id="rId1"/>
  <headerFooter alignWithMargins="0"/>
  <rowBreaks count="1" manualBreakCount="1">
    <brk id="49" max="21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Memo_x0020_Submit_x0020_Date xmlns="a58a6a5e-c362-4dd6-a29c-06b839caad6d">2023-05-26T04:00:00+00:00</Memo_x0020_Submit_x0020_Date>
    <Specs_x0020_Year xmlns="a58a6a5e-c362-4dd6-a29c-06b839caad6d"/>
    <File_x0020_Category xmlns="16f00c2e-ac5c-418b-9f13-a0771dbd417d"/>
    <Document_x0020_Category xmlns="c4fa8f03-2046-4a5a-94b4-aabbe0a5a258">Project Management</Document_x0020_Category>
    <Document_x0020_Type xmlns="a58a6a5e-c362-4dd6-a29c-06b839caad6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F670C5D84984E824440BD503500C4" ma:contentTypeVersion="82" ma:contentTypeDescription="Create a new document." ma:contentTypeScope="" ma:versionID="ba9ae3f377da8ad2c244f50343f0d5b6">
  <xsd:schema xmlns:xsd="http://www.w3.org/2001/XMLSchema" xmlns:xs="http://www.w3.org/2001/XMLSchema" xmlns:p="http://schemas.microsoft.com/office/2006/metadata/properties" xmlns:ns1="http://schemas.microsoft.com/sharepoint/v3" xmlns:ns2="a58a6a5e-c362-4dd6-a29c-06b839caad6d" xmlns:ns3="c4fa8f03-2046-4a5a-94b4-aabbe0a5a258" xmlns:ns4="16f00c2e-ac5c-418b-9f13-a0771dbd417d" targetNamespace="http://schemas.microsoft.com/office/2006/metadata/properties" ma:root="true" ma:fieldsID="f754b0522be57fdb62335ae47561470a" ns1:_="" ns2:_="" ns3:_="" ns4:_="">
    <xsd:import namespace="http://schemas.microsoft.com/sharepoint/v3"/>
    <xsd:import namespace="a58a6a5e-c362-4dd6-a29c-06b839caad6d"/>
    <xsd:import namespace="c4fa8f03-2046-4a5a-94b4-aabbe0a5a258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Memo_x0020_Submit_x0020_Date" minOccurs="0"/>
                <xsd:element ref="ns3:Document_x0020_Category"/>
                <xsd:element ref="ns2:Document_x0020_Type" minOccurs="0"/>
                <xsd:element ref="ns2:Specs_x0020_Year" minOccurs="0"/>
                <xsd:element ref="ns4:_dlc_DocId" minOccurs="0"/>
                <xsd:element ref="ns4:_dlc_DocIdUrl" minOccurs="0"/>
                <xsd:element ref="ns4:_dlc_DocIdPersistId" minOccurs="0"/>
                <xsd:element ref="ns4:File_x0020_Category" minOccurs="0"/>
                <xsd:element ref="ns1:URL" minOccurs="0"/>
                <xsd:element ref="ns4:SharedWithUser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1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a6a5e-c362-4dd6-a29c-06b839caad6d" elementFormDefault="qualified">
    <xsd:import namespace="http://schemas.microsoft.com/office/2006/documentManagement/types"/>
    <xsd:import namespace="http://schemas.microsoft.com/office/infopath/2007/PartnerControls"/>
    <xsd:element name="Memo_x0020_Submit_x0020_Date" ma:index="2" nillable="true" ma:displayName="Memo Date" ma:format="DateOnly" ma:internalName="Memo_x0020_Submit_x0020_Date">
      <xsd:simpleType>
        <xsd:restriction base="dms:DateTime"/>
      </xsd:simpleType>
    </xsd:element>
    <xsd:element name="Document_x0020_Type" ma:index="4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Drawing English"/>
              <xsd:enumeration value="Drawing Metric"/>
              <xsd:enumeration value="Memo"/>
              <xsd:enumeration value="Notes"/>
              <xsd:enumeration value="Reference for Drawings"/>
              <xsd:enumeration value="Revisions from Transmitted Forms"/>
            </xsd:restriction>
          </xsd:simpleType>
        </xsd:union>
      </xsd:simpleType>
    </xsd:element>
    <xsd:element name="Specs_x0020_Year" ma:index="5" nillable="true" ma:displayName="Specs Year" ma:internalName="Specs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12"/>
                    <xsd:enumeration value="2006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a8f03-2046-4a5a-94b4-aabbe0a5a258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3" ma:displayName="Document Category" ma:format="Dropdown" ma:internalName="Document_x0020_Category">
      <xsd:simpleType>
        <xsd:restriction base="dms:Choice">
          <xsd:enumeration value="Bridges and Culverts Letting"/>
          <xsd:enumeration value="Contractor Submittal"/>
          <xsd:enumeration value="Differential Deflection"/>
          <xsd:enumeration value="FHWA Guidance"/>
          <xsd:enumeration value="Low Impact Bridge Replacement"/>
          <xsd:enumeration value="Other"/>
          <xsd:enumeration value="Prestressed Girder Camber"/>
          <xsd:enumeration value="Subregional Guidelines"/>
          <xsd:enumeration value="Standard Bridge Repairs"/>
          <xsd:enumeration value="Standard Design Plans"/>
          <xsd:enumeration value="Steel Girder Guidelines"/>
          <xsd:enumeration value="TVA Coordination"/>
          <xsd:enumeration value="Project 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le_x0020_Category" ma:index="15" nillable="true" ma:displayName="File Category" ma:description="For downloadable files and documents. Used by Content Query Web Part." ma:internalName="File_x0020_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eatured"/>
                    <xsd:enumeration value="Manual"/>
                    <xsd:enumeration value="Application"/>
                    <xsd:enumeration value="Spanish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23D6FAD-2FF4-45FA-B918-1D76B0A2394A}"/>
</file>

<file path=customXml/itemProps2.xml><?xml version="1.0" encoding="utf-8"?>
<ds:datastoreItem xmlns:ds="http://schemas.openxmlformats.org/officeDocument/2006/customXml" ds:itemID="{CD056E91-2C97-4D74-8B1C-A40A5298A0D8}"/>
</file>

<file path=customXml/itemProps3.xml><?xml version="1.0" encoding="utf-8"?>
<ds:datastoreItem xmlns:ds="http://schemas.openxmlformats.org/officeDocument/2006/customXml" ds:itemID="{AC89D6ED-B892-4444-9991-A3359BA55E81}"/>
</file>

<file path=customXml/itemProps4.xml><?xml version="1.0" encoding="utf-8"?>
<ds:datastoreItem xmlns:ds="http://schemas.openxmlformats.org/officeDocument/2006/customXml" ds:itemID="{EE9BE874-5441-4AF5-8441-02E3C009C5CD}"/>
</file>

<file path=customXml/itemProps5.xml><?xml version="1.0" encoding="utf-8"?>
<ds:datastoreItem xmlns:ds="http://schemas.openxmlformats.org/officeDocument/2006/customXml" ds:itemID="{1DEF2E31-234B-4812-9FA1-E9EE8218B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Bridge</vt:lpstr>
      <vt:lpstr>Culvert</vt:lpstr>
      <vt:lpstr>Bridge!Print_Area</vt:lpstr>
      <vt:lpstr>Culvert!Print_Area</vt:lpstr>
    </vt:vector>
  </TitlesOfParts>
  <Company>NCDOT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Structure Design</dc:creator>
  <cp:lastModifiedBy>David S. Stutts</cp:lastModifiedBy>
  <cp:lastPrinted>2022-03-21T19:31:04Z</cp:lastPrinted>
  <dcterms:created xsi:type="dcterms:W3CDTF">1999-03-01T18:01:29Z</dcterms:created>
  <dcterms:modified xsi:type="dcterms:W3CDTF">2023-05-26T14:47:03Z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0x010100A8CF670C5D84984E824440BD503500C4</vt:lpwstr>
  </property>
  <property fmtid="{D5CDD505-2E9C-101B-9397-08002B2CF9AE}" pid="3" name="Order">
    <vt:r8>113600</vt:r8>
  </property>
</Properties>
</file>