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radakovic\Desktop\"/>
    </mc:Choice>
  </mc:AlternateContent>
  <bookViews>
    <workbookView xWindow="360" yWindow="120" windowWidth="11295" windowHeight="6240" tabRatio="803"/>
  </bookViews>
  <sheets>
    <sheet name="DATA ENTRY PAGE" sheetId="19" r:id="rId1"/>
    <sheet name="PRINT PAGE" sheetId="20" r:id="rId2"/>
    <sheet name="WETLAND SUMMARY- METRIC INPUT" sheetId="1" state="hidden" r:id="rId3"/>
    <sheet name="WETLAND SUMMARY-ENGLISH CONVERT" sheetId="16" state="hidden" r:id="rId4"/>
  </sheets>
  <definedNames>
    <definedName name="_xlnm.Print_Area" localSheetId="0">'DATA ENTRY PAGE'!$A$2:$P$46</definedName>
    <definedName name="_xlnm.Print_Area" localSheetId="1">'PRINT PAGE'!$B$2:$P$46</definedName>
    <definedName name="_xlnm.Print_Area" localSheetId="2">'WETLAND SUMMARY- METRIC INPUT'!$A$1:$P$46</definedName>
    <definedName name="_xlnm.Print_Area" localSheetId="3">'WETLAND SUMMARY-ENGLISH CONVERT'!$A$1:$P$46</definedName>
  </definedNames>
  <calcPr calcId="152511"/>
</workbook>
</file>

<file path=xl/calcChain.xml><?xml version="1.0" encoding="utf-8"?>
<calcChain xmlns="http://schemas.openxmlformats.org/spreadsheetml/2006/main">
  <c r="H18" i="20" l="1"/>
  <c r="C41" i="20"/>
  <c r="M11" i="20"/>
  <c r="M12" i="20"/>
  <c r="G35" i="19" l="1"/>
  <c r="H35" i="19"/>
  <c r="I35" i="19"/>
  <c r="J35" i="19"/>
  <c r="K35" i="19"/>
  <c r="L35" i="19"/>
  <c r="M35" i="19"/>
  <c r="N35" i="19"/>
  <c r="O35" i="19"/>
  <c r="F35" i="19"/>
  <c r="F22" i="20" l="1"/>
  <c r="F23" i="20"/>
  <c r="F24" i="20"/>
  <c r="F25" i="20"/>
  <c r="F26" i="20"/>
  <c r="F27" i="20"/>
  <c r="F28" i="20"/>
  <c r="F29" i="20"/>
  <c r="C42" i="20"/>
  <c r="C43" i="20"/>
  <c r="C44" i="20"/>
  <c r="C45" i="20"/>
  <c r="C40" i="20"/>
  <c r="M46" i="20"/>
  <c r="O46" i="20"/>
  <c r="L43" i="20" l="1"/>
  <c r="L44" i="20"/>
  <c r="L45" i="20"/>
  <c r="L42" i="20"/>
  <c r="N11" i="20" l="1"/>
  <c r="O11" i="20"/>
  <c r="N12" i="20"/>
  <c r="O12" i="20"/>
  <c r="N13" i="20"/>
  <c r="O13" i="20"/>
  <c r="N14" i="20"/>
  <c r="O14" i="20"/>
  <c r="N15" i="20"/>
  <c r="O15" i="20"/>
  <c r="N16" i="20"/>
  <c r="O16" i="20"/>
  <c r="N17" i="20"/>
  <c r="O17" i="20"/>
  <c r="N18" i="20"/>
  <c r="O18" i="20"/>
  <c r="N19" i="20"/>
  <c r="O19" i="20"/>
  <c r="N20" i="20"/>
  <c r="O20" i="20"/>
  <c r="N21" i="20"/>
  <c r="O21" i="20"/>
  <c r="N22" i="20"/>
  <c r="O22" i="20"/>
  <c r="N23" i="20"/>
  <c r="O23" i="20"/>
  <c r="N24" i="20"/>
  <c r="O24" i="20"/>
  <c r="N25" i="20"/>
  <c r="O25" i="20"/>
  <c r="N26" i="20"/>
  <c r="O26" i="20"/>
  <c r="N27" i="20"/>
  <c r="O27" i="20"/>
  <c r="N28" i="20"/>
  <c r="O28" i="20"/>
  <c r="N29" i="20"/>
  <c r="O29" i="20"/>
  <c r="N30" i="20"/>
  <c r="O30" i="20"/>
  <c r="N31" i="20"/>
  <c r="O31" i="20"/>
  <c r="N32" i="20"/>
  <c r="O32" i="20"/>
  <c r="N33" i="20"/>
  <c r="O33" i="20"/>
  <c r="N34" i="20"/>
  <c r="O34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G35" i="20"/>
  <c r="H35" i="20"/>
  <c r="I35" i="20"/>
  <c r="J35" i="20"/>
  <c r="K35" i="20"/>
  <c r="L35" i="20"/>
  <c r="F35" i="20"/>
  <c r="G11" i="20"/>
  <c r="H11" i="20"/>
  <c r="I11" i="20"/>
  <c r="J11" i="20"/>
  <c r="K11" i="20"/>
  <c r="L11" i="20"/>
  <c r="G12" i="20"/>
  <c r="H12" i="20"/>
  <c r="I12" i="20"/>
  <c r="J12" i="20"/>
  <c r="K12" i="20"/>
  <c r="L12" i="20"/>
  <c r="G13" i="20"/>
  <c r="H13" i="20"/>
  <c r="I13" i="20"/>
  <c r="J13" i="20"/>
  <c r="K13" i="20"/>
  <c r="L13" i="20"/>
  <c r="G14" i="20"/>
  <c r="H14" i="20"/>
  <c r="I14" i="20"/>
  <c r="J14" i="20"/>
  <c r="K14" i="20"/>
  <c r="L14" i="20"/>
  <c r="G15" i="20"/>
  <c r="H15" i="20"/>
  <c r="I15" i="20"/>
  <c r="J15" i="20"/>
  <c r="K15" i="20"/>
  <c r="L15" i="20"/>
  <c r="G16" i="20"/>
  <c r="H16" i="20"/>
  <c r="I16" i="20"/>
  <c r="J16" i="20"/>
  <c r="K16" i="20"/>
  <c r="L16" i="20"/>
  <c r="G17" i="20"/>
  <c r="H17" i="20"/>
  <c r="I17" i="20"/>
  <c r="J17" i="20"/>
  <c r="K17" i="20"/>
  <c r="L17" i="20"/>
  <c r="G18" i="20"/>
  <c r="I18" i="20"/>
  <c r="J18" i="20"/>
  <c r="K18" i="20"/>
  <c r="L18" i="20"/>
  <c r="G19" i="20"/>
  <c r="H19" i="20"/>
  <c r="I19" i="20"/>
  <c r="J19" i="20"/>
  <c r="K19" i="20"/>
  <c r="L19" i="20"/>
  <c r="G20" i="20"/>
  <c r="H20" i="20"/>
  <c r="I20" i="20"/>
  <c r="J20" i="20"/>
  <c r="K20" i="20"/>
  <c r="L20" i="20"/>
  <c r="G21" i="20"/>
  <c r="H21" i="20"/>
  <c r="I21" i="20"/>
  <c r="J21" i="20"/>
  <c r="K21" i="20"/>
  <c r="L21" i="20"/>
  <c r="G22" i="20"/>
  <c r="H22" i="20"/>
  <c r="I22" i="20"/>
  <c r="J22" i="20"/>
  <c r="K22" i="20"/>
  <c r="L22" i="20"/>
  <c r="G23" i="20"/>
  <c r="H23" i="20"/>
  <c r="I23" i="20"/>
  <c r="J23" i="20"/>
  <c r="K23" i="20"/>
  <c r="L23" i="20"/>
  <c r="G24" i="20"/>
  <c r="H24" i="20"/>
  <c r="I24" i="20"/>
  <c r="J24" i="20"/>
  <c r="K24" i="20"/>
  <c r="L24" i="20"/>
  <c r="G25" i="20"/>
  <c r="H25" i="20"/>
  <c r="I25" i="20"/>
  <c r="J25" i="20"/>
  <c r="K25" i="20"/>
  <c r="L25" i="20"/>
  <c r="G26" i="20"/>
  <c r="H26" i="20"/>
  <c r="I26" i="20"/>
  <c r="J26" i="20"/>
  <c r="K26" i="20"/>
  <c r="L26" i="20"/>
  <c r="G27" i="20"/>
  <c r="H27" i="20"/>
  <c r="I27" i="20"/>
  <c r="J27" i="20"/>
  <c r="K27" i="20"/>
  <c r="L27" i="20"/>
  <c r="G28" i="20"/>
  <c r="H28" i="20"/>
  <c r="I28" i="20"/>
  <c r="J28" i="20"/>
  <c r="K28" i="20"/>
  <c r="L28" i="20"/>
  <c r="G29" i="20"/>
  <c r="H29" i="20"/>
  <c r="I29" i="20"/>
  <c r="J29" i="20"/>
  <c r="K29" i="20"/>
  <c r="L29" i="20"/>
  <c r="G30" i="20"/>
  <c r="H30" i="20"/>
  <c r="I30" i="20"/>
  <c r="J30" i="20"/>
  <c r="K30" i="20"/>
  <c r="L30" i="20"/>
  <c r="G31" i="20"/>
  <c r="H31" i="20"/>
  <c r="I31" i="20"/>
  <c r="J31" i="20"/>
  <c r="K31" i="20"/>
  <c r="L31" i="20"/>
  <c r="G32" i="20"/>
  <c r="H32" i="20"/>
  <c r="I32" i="20"/>
  <c r="J32" i="20"/>
  <c r="K32" i="20"/>
  <c r="L32" i="20"/>
  <c r="G33" i="20"/>
  <c r="H33" i="20"/>
  <c r="I33" i="20"/>
  <c r="J33" i="20"/>
  <c r="K33" i="20"/>
  <c r="L33" i="20"/>
  <c r="G34" i="20"/>
  <c r="H34" i="20"/>
  <c r="I34" i="20"/>
  <c r="J34" i="20"/>
  <c r="K34" i="20"/>
  <c r="L34" i="20"/>
  <c r="F12" i="20"/>
  <c r="F13" i="20"/>
  <c r="F14" i="20"/>
  <c r="F15" i="20"/>
  <c r="F16" i="20"/>
  <c r="F17" i="20"/>
  <c r="F18" i="20"/>
  <c r="F19" i="20"/>
  <c r="F20" i="20"/>
  <c r="F21" i="20"/>
  <c r="F30" i="20"/>
  <c r="F31" i="20"/>
  <c r="F32" i="20"/>
  <c r="F33" i="20"/>
  <c r="F34" i="20"/>
  <c r="F11" i="20"/>
  <c r="D10" i="20"/>
  <c r="E10" i="20"/>
  <c r="D11" i="20"/>
  <c r="E11" i="20"/>
  <c r="D12" i="20"/>
  <c r="E12" i="20"/>
  <c r="D13" i="20"/>
  <c r="E13" i="20"/>
  <c r="D14" i="20"/>
  <c r="E14" i="20"/>
  <c r="D15" i="20"/>
  <c r="E15" i="20"/>
  <c r="D16" i="20"/>
  <c r="E16" i="20"/>
  <c r="D17" i="20"/>
  <c r="E17" i="20"/>
  <c r="D18" i="20"/>
  <c r="E18" i="20"/>
  <c r="D19" i="20"/>
  <c r="E19" i="20"/>
  <c r="D20" i="20"/>
  <c r="E20" i="20"/>
  <c r="D21" i="20"/>
  <c r="E21" i="20"/>
  <c r="D22" i="20"/>
  <c r="E22" i="20"/>
  <c r="D23" i="20"/>
  <c r="E23" i="20"/>
  <c r="D24" i="20"/>
  <c r="E24" i="20"/>
  <c r="D25" i="20"/>
  <c r="E25" i="20"/>
  <c r="D26" i="20"/>
  <c r="E26" i="20"/>
  <c r="D27" i="20"/>
  <c r="E27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10" i="20"/>
  <c r="N35" i="20" l="1"/>
  <c r="O35" i="20"/>
  <c r="M35" i="20"/>
  <c r="N34" i="1"/>
  <c r="M34" i="1"/>
  <c r="L34" i="1"/>
  <c r="K34" i="1"/>
  <c r="J34" i="1"/>
  <c r="I34" i="1"/>
  <c r="H34" i="1"/>
  <c r="G34" i="1"/>
  <c r="F34" i="1"/>
  <c r="N46" i="1"/>
  <c r="M11" i="16"/>
  <c r="M34" i="16" s="1"/>
  <c r="N33" i="16"/>
  <c r="M33" i="16"/>
  <c r="N32" i="16"/>
  <c r="M32" i="16"/>
  <c r="N31" i="16"/>
  <c r="M31" i="16"/>
  <c r="N30" i="16"/>
  <c r="M30" i="16"/>
  <c r="N29" i="16"/>
  <c r="M29" i="16"/>
  <c r="N28" i="16"/>
  <c r="M28" i="16"/>
  <c r="N27" i="16"/>
  <c r="M27" i="16"/>
  <c r="N26" i="16"/>
  <c r="M26" i="16"/>
  <c r="N25" i="16"/>
  <c r="M25" i="16"/>
  <c r="N24" i="16"/>
  <c r="M24" i="16"/>
  <c r="N23" i="16"/>
  <c r="M23" i="16"/>
  <c r="N22" i="16"/>
  <c r="M22" i="16"/>
  <c r="N21" i="16"/>
  <c r="M21" i="16"/>
  <c r="N20" i="16"/>
  <c r="M20" i="16"/>
  <c r="N19" i="16"/>
  <c r="M19" i="16"/>
  <c r="N18" i="16"/>
  <c r="M18" i="16"/>
  <c r="N17" i="16"/>
  <c r="M17" i="16"/>
  <c r="N16" i="16"/>
  <c r="M16" i="16"/>
  <c r="N15" i="16"/>
  <c r="M15" i="16"/>
  <c r="N14" i="16"/>
  <c r="M14" i="16"/>
  <c r="N13" i="16"/>
  <c r="N12" i="16"/>
  <c r="M12" i="16"/>
  <c r="N11" i="16"/>
  <c r="M13" i="16"/>
  <c r="L33" i="16"/>
  <c r="K33" i="16"/>
  <c r="J33" i="16"/>
  <c r="I33" i="16"/>
  <c r="H33" i="16"/>
  <c r="G33" i="16"/>
  <c r="F33" i="16"/>
  <c r="L32" i="16"/>
  <c r="K32" i="16"/>
  <c r="J32" i="16"/>
  <c r="I32" i="16"/>
  <c r="H32" i="16"/>
  <c r="G32" i="16"/>
  <c r="F32" i="16"/>
  <c r="L31" i="16"/>
  <c r="K31" i="16"/>
  <c r="J31" i="16"/>
  <c r="I31" i="16"/>
  <c r="H31" i="16"/>
  <c r="G31" i="16"/>
  <c r="F31" i="16"/>
  <c r="L30" i="16"/>
  <c r="K30" i="16"/>
  <c r="J30" i="16"/>
  <c r="I30" i="16"/>
  <c r="H30" i="16"/>
  <c r="G30" i="16"/>
  <c r="F30" i="16"/>
  <c r="L29" i="16"/>
  <c r="K29" i="16"/>
  <c r="J29" i="16"/>
  <c r="I29" i="16"/>
  <c r="H29" i="16"/>
  <c r="G29" i="16"/>
  <c r="F29" i="16"/>
  <c r="L28" i="16"/>
  <c r="K28" i="16"/>
  <c r="J28" i="16"/>
  <c r="I28" i="16"/>
  <c r="H28" i="16"/>
  <c r="G28" i="16"/>
  <c r="F28" i="16"/>
  <c r="L27" i="16"/>
  <c r="K27" i="16"/>
  <c r="J27" i="16"/>
  <c r="I27" i="16"/>
  <c r="H27" i="16"/>
  <c r="G27" i="16"/>
  <c r="F27" i="16"/>
  <c r="L26" i="16"/>
  <c r="K26" i="16"/>
  <c r="J26" i="16"/>
  <c r="I26" i="16"/>
  <c r="H26" i="16"/>
  <c r="G26" i="16"/>
  <c r="F26" i="16"/>
  <c r="L25" i="16"/>
  <c r="K25" i="16"/>
  <c r="J25" i="16"/>
  <c r="I25" i="16"/>
  <c r="H25" i="16"/>
  <c r="G25" i="16"/>
  <c r="F25" i="16"/>
  <c r="L24" i="16"/>
  <c r="K24" i="16"/>
  <c r="J24" i="16"/>
  <c r="I24" i="16"/>
  <c r="H24" i="16"/>
  <c r="G24" i="16"/>
  <c r="F24" i="16"/>
  <c r="L23" i="16"/>
  <c r="K23" i="16"/>
  <c r="J23" i="16"/>
  <c r="I23" i="16"/>
  <c r="H23" i="16"/>
  <c r="G23" i="16"/>
  <c r="F23" i="16"/>
  <c r="L22" i="16"/>
  <c r="K22" i="16"/>
  <c r="J22" i="16"/>
  <c r="I22" i="16"/>
  <c r="H22" i="16"/>
  <c r="G22" i="16"/>
  <c r="F22" i="16"/>
  <c r="L21" i="16"/>
  <c r="K21" i="16"/>
  <c r="J21" i="16"/>
  <c r="I21" i="16"/>
  <c r="H21" i="16"/>
  <c r="G21" i="16"/>
  <c r="F21" i="16"/>
  <c r="L20" i="16"/>
  <c r="K20" i="16"/>
  <c r="J20" i="16"/>
  <c r="I20" i="16"/>
  <c r="H20" i="16"/>
  <c r="G20" i="16"/>
  <c r="F20" i="16"/>
  <c r="L19" i="16"/>
  <c r="K19" i="16"/>
  <c r="J19" i="16"/>
  <c r="I19" i="16"/>
  <c r="H19" i="16"/>
  <c r="G19" i="16"/>
  <c r="F19" i="16"/>
  <c r="L18" i="16"/>
  <c r="K18" i="16"/>
  <c r="J18" i="16"/>
  <c r="I18" i="16"/>
  <c r="H18" i="16"/>
  <c r="G18" i="16"/>
  <c r="F18" i="16"/>
  <c r="L17" i="16"/>
  <c r="K17" i="16"/>
  <c r="J17" i="16"/>
  <c r="I17" i="16"/>
  <c r="H17" i="16"/>
  <c r="G17" i="16"/>
  <c r="F17" i="16"/>
  <c r="L16" i="16"/>
  <c r="K16" i="16"/>
  <c r="J16" i="16"/>
  <c r="I16" i="16"/>
  <c r="H16" i="16"/>
  <c r="G16" i="16"/>
  <c r="F16" i="16"/>
  <c r="L15" i="16"/>
  <c r="K15" i="16"/>
  <c r="J15" i="16"/>
  <c r="I15" i="16"/>
  <c r="H15" i="16"/>
  <c r="G15" i="16"/>
  <c r="F15" i="16"/>
  <c r="L14" i="16"/>
  <c r="K14" i="16"/>
  <c r="J14" i="16"/>
  <c r="I14" i="16"/>
  <c r="H14" i="16"/>
  <c r="G14" i="16"/>
  <c r="F14" i="16"/>
  <c r="L13" i="16"/>
  <c r="K13" i="16"/>
  <c r="J13" i="16"/>
  <c r="I13" i="16"/>
  <c r="H13" i="16"/>
  <c r="G13" i="16"/>
  <c r="F13" i="16"/>
  <c r="L12" i="16"/>
  <c r="K12" i="16"/>
  <c r="J12" i="16"/>
  <c r="I12" i="16"/>
  <c r="H12" i="16"/>
  <c r="G12" i="16"/>
  <c r="F12" i="16"/>
  <c r="L11" i="16"/>
  <c r="L34" i="16"/>
  <c r="K11" i="16"/>
  <c r="K34" i="16" s="1"/>
  <c r="J11" i="16"/>
  <c r="J34" i="16"/>
  <c r="I11" i="16"/>
  <c r="I34" i="16" s="1"/>
  <c r="H11" i="16"/>
  <c r="H34" i="16"/>
  <c r="G11" i="16"/>
  <c r="F11" i="16"/>
  <c r="F34" i="16" s="1"/>
  <c r="N34" i="16"/>
  <c r="G34" i="16"/>
  <c r="N46" i="16"/>
</calcChain>
</file>

<file path=xl/sharedStrings.xml><?xml version="1.0" encoding="utf-8"?>
<sst xmlns="http://schemas.openxmlformats.org/spreadsheetml/2006/main" count="247" uniqueCount="58">
  <si>
    <t xml:space="preserve">Mechanized </t>
  </si>
  <si>
    <t xml:space="preserve">Existing </t>
  </si>
  <si>
    <t>Site</t>
  </si>
  <si>
    <t>Station</t>
  </si>
  <si>
    <t>Structure</t>
  </si>
  <si>
    <t>Fill In</t>
  </si>
  <si>
    <t>Excavation</t>
  </si>
  <si>
    <t>Clearing</t>
  </si>
  <si>
    <t>Channel</t>
  </si>
  <si>
    <t>No.</t>
  </si>
  <si>
    <t>Wetlands</t>
  </si>
  <si>
    <t>(From/To)</t>
  </si>
  <si>
    <t>TOTALS:</t>
  </si>
  <si>
    <t>(ha)</t>
  </si>
  <si>
    <t>(m)</t>
  </si>
  <si>
    <t>Size / Type</t>
  </si>
  <si>
    <t>DIVISION OF HIGHWAYS</t>
  </si>
  <si>
    <t xml:space="preserve">Natural </t>
  </si>
  <si>
    <t>Stream</t>
  </si>
  <si>
    <t>Design</t>
  </si>
  <si>
    <t>(ac)</t>
  </si>
  <si>
    <t>(ft)</t>
  </si>
  <si>
    <t>NC DEPARTMENT OF TRANSPORTATION</t>
  </si>
  <si>
    <t>SURFACE WATER IMPACTS</t>
  </si>
  <si>
    <t>WETLAND IMPACTS</t>
  </si>
  <si>
    <t xml:space="preserve"> </t>
  </si>
  <si>
    <t>Hand</t>
  </si>
  <si>
    <t>Permanent</t>
  </si>
  <si>
    <t>impacts</t>
  </si>
  <si>
    <t xml:space="preserve">                                                                     WETLAND PERMIT IMPACT SUMMARY</t>
  </si>
  <si>
    <t>in Wetlands</t>
  </si>
  <si>
    <t xml:space="preserve">in </t>
  </si>
  <si>
    <t xml:space="preserve"> Wetlands</t>
  </si>
  <si>
    <t xml:space="preserve">SW </t>
  </si>
  <si>
    <t xml:space="preserve">Temp. </t>
  </si>
  <si>
    <t>SW</t>
  </si>
  <si>
    <t xml:space="preserve">  Temp.   </t>
  </si>
  <si>
    <t xml:space="preserve">SHEET                 </t>
  </si>
  <si>
    <t>Impacts</t>
  </si>
  <si>
    <t>COUNTY</t>
  </si>
  <si>
    <t>WBS - XXXXX.1.1      (R-XXXX)</t>
  </si>
  <si>
    <t>JMD Revised  2/03/05</t>
  </si>
  <si>
    <t>Temp.</t>
  </si>
  <si>
    <t xml:space="preserve">OF </t>
  </si>
  <si>
    <t>NOTES:</t>
  </si>
  <si>
    <t>TOTALS*:</t>
  </si>
  <si>
    <t>*Rounded totals are sum of actual impacts</t>
  </si>
  <si>
    <t>WORKSHEET PASSWORD  = NCDOT</t>
  </si>
  <si>
    <t>ENTER DATE HERE</t>
  </si>
  <si>
    <t>ENTER COUNTY HERE</t>
  </si>
  <si>
    <t>ENTER TIP # HERE</t>
  </si>
  <si>
    <t>ENTER WBS # HERE</t>
  </si>
  <si>
    <t>OF</t>
  </si>
  <si>
    <t>XXX</t>
  </si>
  <si>
    <t xml:space="preserve">                                                          WETLAND AND SURACE WATER IMPACTS SUMMARY</t>
  </si>
  <si>
    <t xml:space="preserve">Revised 2018 Feb </t>
  </si>
  <si>
    <r>
      <t>ENTER DATA ON THIS TAB AND PRINT FROM THE</t>
    </r>
    <r>
      <rPr>
        <b/>
        <sz val="28"/>
        <rFont val="Arial"/>
        <family val="2"/>
      </rPr>
      <t xml:space="preserve"> </t>
    </r>
    <r>
      <rPr>
        <b/>
        <i/>
        <sz val="28"/>
        <rFont val="Arial"/>
        <family val="2"/>
      </rPr>
      <t>PRINT PAGE</t>
    </r>
    <r>
      <rPr>
        <sz val="28"/>
        <rFont val="Arial"/>
        <family val="2"/>
      </rPr>
      <t xml:space="preserve"> TAB</t>
    </r>
  </si>
  <si>
    <r>
      <t>THIS SHEET IS AUTOMATICALLY POPULATED FROM THE</t>
    </r>
    <r>
      <rPr>
        <b/>
        <sz val="24"/>
        <rFont val="Arial"/>
        <family val="2"/>
      </rPr>
      <t xml:space="preserve"> </t>
    </r>
    <r>
      <rPr>
        <b/>
        <i/>
        <sz val="24"/>
        <rFont val="Arial"/>
        <family val="2"/>
      </rPr>
      <t>DATA ENTRY PAGE</t>
    </r>
    <r>
      <rPr>
        <b/>
        <sz val="24"/>
        <rFont val="Arial"/>
        <family val="2"/>
      </rPr>
      <t xml:space="preserve"> </t>
    </r>
    <r>
      <rPr>
        <sz val="24"/>
        <rFont val="Arial"/>
        <family val="2"/>
      </rPr>
      <t>TAB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</si>
</sst>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4"/>
      <name val="Arial"/>
      <family val="2"/>
    </font>
    <font>
      <u/>
      <sz val="10"/>
      <name val="Arial"/>
      <family val="2"/>
    </font>
    <font>
      <sz val="14"/>
      <name val="Bookman Old Style"/>
      <family val="1"/>
    </font>
    <font>
      <sz val="10"/>
      <name val="Bookman Old Style"/>
      <family val="1"/>
    </font>
    <font>
      <sz val="14"/>
      <name val="Arial"/>
      <family val="2"/>
    </font>
    <font>
      <sz val="12"/>
      <name val="Arial"/>
      <family val="2"/>
    </font>
    <font>
      <sz val="26"/>
      <name val="Bookman Old Style"/>
      <family val="1"/>
    </font>
    <font>
      <b/>
      <sz val="20"/>
      <name val="Arial"/>
      <family val="2"/>
    </font>
    <font>
      <sz val="18"/>
      <name val="Arial"/>
      <family val="2"/>
    </font>
    <font>
      <sz val="16"/>
      <name val="Bookman Old Style"/>
      <family val="1"/>
    </font>
    <font>
      <sz val="48"/>
      <name val="Bookman Old Style"/>
      <family val="1"/>
    </font>
    <font>
      <sz val="22"/>
      <name val="Bookman Old Style"/>
      <family val="1"/>
    </font>
    <font>
      <sz val="2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6"/>
      <color rgb="FFFF0000"/>
      <name val="Bookman Old Style"/>
      <family val="1"/>
    </font>
    <font>
      <sz val="16"/>
      <color rgb="FFFF0000"/>
      <name val="Arial"/>
      <family val="2"/>
    </font>
    <font>
      <sz val="28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0" fillId="2" borderId="57" applyNumberFormat="0" applyAlignment="0" applyProtection="0"/>
  </cellStyleXfs>
  <cellXfs count="3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0" xfId="0" quotePrefix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7" xfId="0" applyFont="1" applyBorder="1"/>
    <xf numFmtId="1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12" fillId="0" borderId="0" xfId="0" applyFont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4" xfId="0" applyFont="1" applyBorder="1" applyAlignment="1"/>
    <xf numFmtId="0" fontId="9" fillId="0" borderId="5" xfId="0" applyNumberFormat="1" applyFont="1" applyBorder="1" applyAlignment="1">
      <alignment horizontal="center"/>
    </xf>
    <xf numFmtId="0" fontId="0" fillId="0" borderId="16" xfId="0" applyBorder="1" applyAlignment="1"/>
    <xf numFmtId="0" fontId="3" fillId="0" borderId="7" xfId="0" applyFont="1" applyBorder="1"/>
    <xf numFmtId="0" fontId="13" fillId="0" borderId="4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39" xfId="0" applyNumberFormat="1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4" xfId="0" applyBorder="1" applyProtection="1">
      <protection locked="0"/>
    </xf>
    <xf numFmtId="0" fontId="13" fillId="0" borderId="4" xfId="0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14" fontId="10" fillId="0" borderId="7" xfId="0" applyNumberFormat="1" applyFont="1" applyFill="1" applyBorder="1" applyAlignment="1" applyProtection="1">
      <alignment horizontal="center"/>
      <protection locked="0"/>
    </xf>
    <xf numFmtId="14" fontId="10" fillId="0" borderId="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9" fillId="0" borderId="0" xfId="0" applyFont="1" applyFill="1" applyProtection="1"/>
    <xf numFmtId="0" fontId="0" fillId="0" borderId="0" xfId="0" applyFill="1" applyProtection="1"/>
    <xf numFmtId="0" fontId="0" fillId="0" borderId="7" xfId="0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vertic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3" fillId="0" borderId="4" xfId="0" applyFont="1" applyBorder="1" applyProtection="1"/>
    <xf numFmtId="0" fontId="6" fillId="0" borderId="7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13" fillId="0" borderId="0" xfId="0" applyFont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10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5" fillId="0" borderId="0" xfId="0" applyFont="1" applyProtection="1"/>
    <xf numFmtId="0" fontId="18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4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164" fontId="9" fillId="0" borderId="29" xfId="0" applyNumberFormat="1" applyFont="1" applyFill="1" applyBorder="1" applyAlignment="1" applyProtection="1">
      <alignment horizontal="center"/>
    </xf>
    <xf numFmtId="164" fontId="9" fillId="0" borderId="27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/>
    </xf>
    <xf numFmtId="0" fontId="9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7" xfId="0" applyNumberFormat="1" applyFont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  <protection locked="0"/>
    </xf>
    <xf numFmtId="0" fontId="19" fillId="0" borderId="6" xfId="0" applyFont="1" applyBorder="1" applyProtection="1">
      <protection locked="0"/>
    </xf>
    <xf numFmtId="0" fontId="0" fillId="0" borderId="0" xfId="0" applyBorder="1" applyAlignment="1" applyProtection="1"/>
    <xf numFmtId="0" fontId="14" fillId="0" borderId="0" xfId="0" applyFont="1" applyBorder="1" applyAlignment="1" applyProtection="1">
      <alignment horizontal="center"/>
    </xf>
    <xf numFmtId="164" fontId="9" fillId="0" borderId="58" xfId="0" applyNumberFormat="1" applyFont="1" applyFill="1" applyBorder="1" applyAlignment="1" applyProtection="1">
      <alignment horizontal="center"/>
    </xf>
    <xf numFmtId="164" fontId="9" fillId="0" borderId="33" xfId="0" applyNumberFormat="1" applyFont="1" applyFill="1" applyBorder="1" applyAlignment="1" applyProtection="1">
      <alignment horizontal="center"/>
    </xf>
    <xf numFmtId="164" fontId="9" fillId="0" borderId="59" xfId="0" applyNumberFormat="1" applyFont="1" applyFill="1" applyBorder="1" applyAlignment="1" applyProtection="1">
      <alignment horizontal="center"/>
    </xf>
    <xf numFmtId="164" fontId="9" fillId="0" borderId="34" xfId="0" applyNumberFormat="1" applyFont="1" applyFill="1" applyBorder="1" applyAlignment="1" applyProtection="1">
      <alignment horizontal="center"/>
    </xf>
    <xf numFmtId="0" fontId="21" fillId="0" borderId="54" xfId="0" applyFont="1" applyBorder="1" applyAlignment="1" applyProtection="1">
      <alignment horizontal="center" vertical="center"/>
      <protection locked="0"/>
    </xf>
    <xf numFmtId="49" fontId="21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49" fontId="21" fillId="0" borderId="4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20" xfId="0" applyNumberFormat="1" applyFont="1" applyFill="1" applyBorder="1" applyAlignment="1" applyProtection="1">
      <alignment horizontal="center"/>
      <protection locked="0"/>
    </xf>
    <xf numFmtId="1" fontId="9" fillId="0" borderId="11" xfId="0" applyNumberFormat="1" applyFont="1" applyFill="1" applyBorder="1" applyAlignment="1" applyProtection="1">
      <alignment horizontal="center"/>
      <protection locked="0"/>
    </xf>
    <xf numFmtId="1" fontId="9" fillId="0" borderId="20" xfId="0" quotePrefix="1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1" fontId="9" fillId="0" borderId="33" xfId="0" applyNumberFormat="1" applyFont="1" applyFill="1" applyBorder="1" applyAlignment="1" applyProtection="1">
      <alignment horizontal="center"/>
      <protection locked="0"/>
    </xf>
    <xf numFmtId="1" fontId="9" fillId="0" borderId="34" xfId="0" applyNumberFormat="1" applyFont="1" applyFill="1" applyBorder="1" applyAlignment="1" applyProtection="1">
      <alignment horizontal="center"/>
      <protection locked="0"/>
    </xf>
    <xf numFmtId="1" fontId="9" fillId="0" borderId="20" xfId="0" applyNumberFormat="1" applyFont="1" applyBorder="1" applyAlignment="1" applyProtection="1">
      <alignment horizontal="center"/>
      <protection locked="0"/>
    </xf>
    <xf numFmtId="1" fontId="9" fillId="0" borderId="12" xfId="0" applyNumberFormat="1" applyFont="1" applyBorder="1" applyAlignment="1" applyProtection="1">
      <alignment horizontal="center"/>
      <protection locked="0"/>
    </xf>
    <xf numFmtId="1" fontId="9" fillId="0" borderId="33" xfId="0" applyNumberFormat="1" applyFont="1" applyBorder="1" applyAlignment="1" applyProtection="1">
      <alignment horizontal="center"/>
      <protection locked="0"/>
    </xf>
    <xf numFmtId="1" fontId="9" fillId="0" borderId="34" xfId="0" applyNumberFormat="1" applyFont="1" applyBorder="1" applyAlignment="1" applyProtection="1">
      <alignment horizontal="center"/>
      <protection locked="0"/>
    </xf>
    <xf numFmtId="2" fontId="22" fillId="2" borderId="60" xfId="1" applyNumberFormat="1" applyFont="1" applyBorder="1" applyAlignment="1" applyProtection="1">
      <alignment horizontal="center"/>
    </xf>
    <xf numFmtId="1" fontId="22" fillId="2" borderId="60" xfId="1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5" xfId="0" applyFont="1" applyBorder="1" applyProtection="1"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5" xfId="0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16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36" xfId="0" applyFont="1" applyBorder="1" applyProtection="1"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Protection="1">
      <protection locked="0"/>
    </xf>
    <xf numFmtId="0" fontId="14" fillId="0" borderId="17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14" fillId="0" borderId="24" xfId="0" applyNumberFormat="1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39" xfId="0" applyNumberFormat="1" applyFont="1" applyBorder="1" applyAlignment="1" applyProtection="1">
      <alignment horizontal="center"/>
    </xf>
    <xf numFmtId="0" fontId="14" fillId="0" borderId="18" xfId="0" applyNumberFormat="1" applyFont="1" applyBorder="1" applyAlignment="1" applyProtection="1">
      <alignment horizontal="center"/>
    </xf>
    <xf numFmtId="0" fontId="14" fillId="0" borderId="6" xfId="0" applyNumberFormat="1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14" fillId="0" borderId="42" xfId="0" applyFont="1" applyBorder="1" applyAlignment="1" applyProtection="1">
      <alignment horizontal="center"/>
    </xf>
    <xf numFmtId="0" fontId="14" fillId="0" borderId="44" xfId="0" applyFont="1" applyBorder="1" applyAlignment="1" applyProtection="1">
      <alignment horizontal="center"/>
    </xf>
    <xf numFmtId="0" fontId="14" fillId="0" borderId="54" xfId="0" applyNumberFormat="1" applyFont="1" applyBorder="1" applyAlignment="1" applyProtection="1">
      <alignment horizontal="center"/>
    </xf>
    <xf numFmtId="2" fontId="14" fillId="0" borderId="29" xfId="0" applyNumberFormat="1" applyFont="1" applyFill="1" applyBorder="1" applyAlignment="1" applyProtection="1">
      <alignment horizontal="center"/>
    </xf>
    <xf numFmtId="2" fontId="14" fillId="0" borderId="27" xfId="0" applyNumberFormat="1" applyFont="1" applyFill="1" applyBorder="1" applyAlignment="1" applyProtection="1">
      <alignment horizontal="center"/>
    </xf>
    <xf numFmtId="2" fontId="14" fillId="0" borderId="12" xfId="0" applyNumberFormat="1" applyFont="1" applyFill="1" applyBorder="1" applyAlignment="1" applyProtection="1">
      <alignment horizontal="center"/>
    </xf>
    <xf numFmtId="2" fontId="14" fillId="0" borderId="28" xfId="0" applyNumberFormat="1" applyFont="1" applyFill="1" applyBorder="1" applyAlignment="1" applyProtection="1">
      <alignment horizontal="center"/>
    </xf>
    <xf numFmtId="1" fontId="14" fillId="0" borderId="51" xfId="0" applyNumberFormat="1" applyFont="1" applyBorder="1" applyAlignment="1" applyProtection="1">
      <alignment horizontal="center"/>
    </xf>
    <xf numFmtId="1" fontId="14" fillId="0" borderId="52" xfId="0" applyNumberFormat="1" applyFont="1" applyBorder="1" applyAlignment="1" applyProtection="1">
      <alignment horizontal="center"/>
    </xf>
    <xf numFmtId="0" fontId="14" fillId="0" borderId="26" xfId="0" applyNumberFormat="1" applyFont="1" applyBorder="1" applyAlignment="1" applyProtection="1">
      <alignment horizontal="center"/>
    </xf>
    <xf numFmtId="1" fontId="14" fillId="0" borderId="20" xfId="0" applyNumberFormat="1" applyFont="1" applyBorder="1" applyAlignment="1" applyProtection="1">
      <alignment horizontal="center"/>
    </xf>
    <xf numFmtId="1" fontId="14" fillId="0" borderId="53" xfId="0" applyNumberFormat="1" applyFont="1" applyBorder="1" applyAlignment="1" applyProtection="1">
      <alignment horizontal="center"/>
    </xf>
    <xf numFmtId="0" fontId="14" fillId="0" borderId="56" xfId="0" applyNumberFormat="1" applyFont="1" applyBorder="1" applyAlignment="1" applyProtection="1">
      <alignment horizontal="center"/>
    </xf>
    <xf numFmtId="1" fontId="14" fillId="0" borderId="21" xfId="0" applyNumberFormat="1" applyFont="1" applyBorder="1" applyAlignment="1" applyProtection="1">
      <alignment horizontal="center"/>
    </xf>
    <xf numFmtId="1" fontId="14" fillId="0" borderId="30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center"/>
    </xf>
    <xf numFmtId="2" fontId="14" fillId="0" borderId="13" xfId="0" applyNumberFormat="1" applyFont="1" applyFill="1" applyBorder="1" applyAlignment="1" applyProtection="1">
      <alignment horizontal="center"/>
    </xf>
    <xf numFmtId="2" fontId="14" fillId="0" borderId="45" xfId="0" applyNumberFormat="1" applyFont="1" applyFill="1" applyBorder="1" applyAlignment="1" applyProtection="1">
      <alignment horizontal="center"/>
    </xf>
    <xf numFmtId="2" fontId="14" fillId="0" borderId="15" xfId="0" applyNumberFormat="1" applyFont="1" applyFill="1" applyBorder="1" applyAlignment="1" applyProtection="1">
      <alignment horizontal="center"/>
    </xf>
    <xf numFmtId="1" fontId="14" fillId="0" borderId="41" xfId="0" applyNumberFormat="1" applyFont="1" applyFill="1" applyBorder="1" applyAlignment="1" applyProtection="1">
      <alignment horizontal="center"/>
    </xf>
    <xf numFmtId="1" fontId="14" fillId="0" borderId="42" xfId="0" applyNumberFormat="1" applyFont="1" applyFill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14" fillId="0" borderId="16" xfId="0" applyFont="1" applyBorder="1" applyAlignment="1" applyProtection="1"/>
    <xf numFmtId="0" fontId="14" fillId="0" borderId="2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35" xfId="0" applyFont="1" applyBorder="1" applyAlignment="1" applyProtection="1">
      <alignment horizontal="center"/>
    </xf>
    <xf numFmtId="0" fontId="14" fillId="0" borderId="36" xfId="0" applyFont="1" applyBorder="1" applyProtection="1"/>
    <xf numFmtId="0" fontId="14" fillId="0" borderId="36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</xf>
    <xf numFmtId="0" fontId="14" fillId="0" borderId="43" xfId="0" applyFont="1" applyBorder="1" applyProtection="1"/>
    <xf numFmtId="0" fontId="14" fillId="0" borderId="37" xfId="0" applyNumberFormat="1" applyFont="1" applyBorder="1" applyAlignment="1" applyProtection="1">
      <alignment horizontal="center"/>
    </xf>
    <xf numFmtId="0" fontId="19" fillId="0" borderId="6" xfId="0" applyFont="1" applyBorder="1" applyProtection="1"/>
    <xf numFmtId="0" fontId="12" fillId="0" borderId="1" xfId="0" applyFon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3" fillId="0" borderId="7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4" fontId="3" fillId="0" borderId="8" xfId="0" applyNumberFormat="1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vertical="center" textRotation="180"/>
      <protection locked="0"/>
    </xf>
    <xf numFmtId="49" fontId="16" fillId="0" borderId="4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5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16" fillId="0" borderId="4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49" fontId="17" fillId="0" borderId="5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46" xfId="0" applyNumberFormat="1" applyFont="1" applyBorder="1" applyAlignment="1" applyProtection="1">
      <alignment horizontal="center"/>
      <protection locked="0"/>
    </xf>
    <xf numFmtId="0" fontId="9" fillId="0" borderId="47" xfId="0" applyNumberFormat="1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5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vertical="center" textRotation="180"/>
    </xf>
    <xf numFmtId="0" fontId="14" fillId="0" borderId="0" xfId="0" applyFont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/>
    </xf>
    <xf numFmtId="0" fontId="9" fillId="0" borderId="48" xfId="0" applyFont="1" applyBorder="1" applyAlignment="1" applyProtection="1">
      <alignment horizontal="center"/>
    </xf>
    <xf numFmtId="0" fontId="9" fillId="0" borderId="46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/>
    </xf>
    <xf numFmtId="0" fontId="9" fillId="0" borderId="2" xfId="0" applyNumberFormat="1" applyFont="1" applyBorder="1" applyAlignment="1" applyProtection="1">
      <alignment horizontal="center"/>
    </xf>
    <xf numFmtId="0" fontId="9" fillId="0" borderId="46" xfId="0" applyNumberFormat="1" applyFont="1" applyBorder="1" applyAlignment="1" applyProtection="1">
      <alignment horizontal="center"/>
    </xf>
    <xf numFmtId="0" fontId="9" fillId="0" borderId="47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5" xfId="0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5" xfId="0" applyBorder="1" applyAlignment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6" xfId="0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99"/>
  <sheetViews>
    <sheetView showGridLines="0" tabSelected="1" zoomScale="50" zoomScaleNormal="50" zoomScaleSheetLayoutView="50" workbookViewId="0">
      <selection activeCell="B46" sqref="B46"/>
    </sheetView>
  </sheetViews>
  <sheetFormatPr defaultRowHeight="23.25" x14ac:dyDescent="0.35"/>
  <cols>
    <col min="1" max="1" width="6.140625" style="81" customWidth="1"/>
    <col min="2" max="2" width="3.28515625" style="81" customWidth="1"/>
    <col min="3" max="3" width="15.42578125" style="81" customWidth="1"/>
    <col min="4" max="4" width="37.7109375" style="82" customWidth="1"/>
    <col min="5" max="5" width="47.42578125" style="82" customWidth="1"/>
    <col min="6" max="6" width="19.28515625" style="81" customWidth="1"/>
    <col min="7" max="7" width="18.42578125" style="81" customWidth="1"/>
    <col min="8" max="8" width="17.85546875" style="81" customWidth="1"/>
    <col min="9" max="9" width="20.140625" style="81" customWidth="1"/>
    <col min="10" max="10" width="17" style="81" customWidth="1"/>
    <col min="11" max="11" width="18.5703125" style="81" customWidth="1"/>
    <col min="12" max="12" width="16.42578125" style="81" customWidth="1"/>
    <col min="13" max="13" width="19.5703125" style="82" bestFit="1" customWidth="1"/>
    <col min="14" max="14" width="20.140625" style="81" customWidth="1"/>
    <col min="15" max="15" width="15.28515625" style="81" customWidth="1"/>
    <col min="16" max="16" width="5" style="81" customWidth="1"/>
    <col min="17" max="17" width="3.7109375" style="81" customWidth="1"/>
    <col min="18" max="18" width="21.28515625" style="83" bestFit="1" customWidth="1"/>
    <col min="19" max="19" width="21.5703125" style="83" customWidth="1"/>
    <col min="20" max="20" width="19.5703125" style="83" customWidth="1"/>
    <col min="21" max="21" width="23.28515625" style="83" customWidth="1"/>
    <col min="22" max="22" width="28.42578125" style="83" customWidth="1"/>
    <col min="23" max="23" width="19.140625" style="81" customWidth="1"/>
    <col min="24" max="24" width="24.7109375" style="81" customWidth="1"/>
    <col min="25" max="25" width="19" style="81" customWidth="1"/>
    <col min="26" max="16384" width="9.140625" style="81"/>
  </cols>
  <sheetData>
    <row r="1" spans="1:27" ht="24" thickBot="1" x14ac:dyDescent="0.4"/>
    <row r="2" spans="1:27" ht="24" thickBot="1" x14ac:dyDescent="0.4">
      <c r="B2" s="84"/>
      <c r="C2" s="85"/>
      <c r="D2" s="86"/>
      <c r="E2" s="86"/>
      <c r="F2" s="85"/>
      <c r="G2" s="85"/>
      <c r="H2" s="85"/>
      <c r="I2" s="85"/>
      <c r="J2" s="85"/>
      <c r="K2" s="85"/>
      <c r="L2" s="85"/>
      <c r="M2" s="86"/>
      <c r="N2" s="85"/>
      <c r="O2" s="85"/>
      <c r="P2" s="87"/>
    </row>
    <row r="3" spans="1:27" x14ac:dyDescent="0.35">
      <c r="B3" s="107"/>
      <c r="C3" s="84"/>
      <c r="D3" s="176"/>
      <c r="E3" s="176"/>
      <c r="F3" s="85"/>
      <c r="G3" s="85"/>
      <c r="H3" s="85"/>
      <c r="I3" s="85"/>
      <c r="J3" s="85"/>
      <c r="K3" s="85"/>
      <c r="L3" s="85"/>
      <c r="M3" s="176"/>
      <c r="N3" s="85"/>
      <c r="O3" s="87"/>
      <c r="P3" s="88"/>
    </row>
    <row r="4" spans="1:27" ht="28.5" customHeight="1" thickBot="1" x14ac:dyDescent="0.45">
      <c r="B4" s="107"/>
      <c r="C4" s="314" t="s">
        <v>54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/>
      <c r="P4" s="88"/>
      <c r="S4" s="106"/>
      <c r="T4" s="106"/>
      <c r="U4" s="106"/>
      <c r="V4" s="106"/>
      <c r="W4" s="105"/>
      <c r="X4" s="105"/>
      <c r="Y4" s="105"/>
    </row>
    <row r="5" spans="1:27" ht="21.75" customHeight="1" thickBot="1" x14ac:dyDescent="0.45">
      <c r="B5" s="107"/>
      <c r="C5" s="239"/>
      <c r="D5" s="179"/>
      <c r="E5" s="179"/>
      <c r="F5" s="320" t="s">
        <v>24</v>
      </c>
      <c r="G5" s="321"/>
      <c r="H5" s="321"/>
      <c r="I5" s="321"/>
      <c r="J5" s="322"/>
      <c r="K5" s="317" t="s">
        <v>23</v>
      </c>
      <c r="L5" s="318"/>
      <c r="M5" s="318"/>
      <c r="N5" s="318"/>
      <c r="O5" s="319"/>
      <c r="P5" s="230"/>
      <c r="S5" s="130"/>
      <c r="T5" s="130"/>
      <c r="U5" s="130"/>
      <c r="V5" s="130"/>
      <c r="W5" s="130"/>
      <c r="X5" s="130"/>
      <c r="Y5" s="130"/>
    </row>
    <row r="6" spans="1:27" ht="21.75" customHeight="1" x14ac:dyDescent="0.35">
      <c r="B6" s="107"/>
      <c r="C6" s="240"/>
      <c r="D6" s="241"/>
      <c r="E6" s="242"/>
      <c r="F6" s="187"/>
      <c r="G6" s="243"/>
      <c r="H6" s="89"/>
      <c r="I6" s="243"/>
      <c r="J6" s="244" t="s">
        <v>26</v>
      </c>
      <c r="K6" s="245"/>
      <c r="L6" s="243"/>
      <c r="M6" s="89" t="s">
        <v>1</v>
      </c>
      <c r="N6" s="89" t="s">
        <v>1</v>
      </c>
      <c r="O6" s="90"/>
      <c r="P6" s="230"/>
      <c r="S6" s="129"/>
      <c r="T6" s="129"/>
      <c r="U6" s="129"/>
      <c r="V6" s="129"/>
      <c r="W6" s="129"/>
      <c r="X6" s="129"/>
      <c r="Y6" s="126"/>
      <c r="Z6" s="91"/>
      <c r="AA6" s="91"/>
    </row>
    <row r="7" spans="1:27" x14ac:dyDescent="0.35">
      <c r="B7" s="107"/>
      <c r="C7" s="183"/>
      <c r="D7" s="179"/>
      <c r="E7" s="180"/>
      <c r="F7" s="94" t="s">
        <v>27</v>
      </c>
      <c r="G7" s="95" t="s">
        <v>34</v>
      </c>
      <c r="H7" s="95" t="s">
        <v>6</v>
      </c>
      <c r="I7" s="95" t="s">
        <v>0</v>
      </c>
      <c r="J7" s="93" t="s">
        <v>7</v>
      </c>
      <c r="K7" s="186" t="s">
        <v>27</v>
      </c>
      <c r="L7" s="95" t="s">
        <v>36</v>
      </c>
      <c r="M7" s="95" t="s">
        <v>8</v>
      </c>
      <c r="N7" s="95" t="s">
        <v>8</v>
      </c>
      <c r="O7" s="93" t="s">
        <v>17</v>
      </c>
      <c r="P7" s="230"/>
      <c r="S7" s="126"/>
      <c r="T7" s="126"/>
      <c r="U7" s="126"/>
      <c r="V7" s="126"/>
      <c r="W7" s="126"/>
      <c r="X7" s="126"/>
      <c r="Y7" s="126"/>
      <c r="Z7" s="91"/>
      <c r="AA7" s="91"/>
    </row>
    <row r="8" spans="1:27" x14ac:dyDescent="0.35">
      <c r="B8" s="107"/>
      <c r="C8" s="183" t="s">
        <v>2</v>
      </c>
      <c r="D8" s="179" t="s">
        <v>3</v>
      </c>
      <c r="E8" s="180" t="s">
        <v>4</v>
      </c>
      <c r="F8" s="94" t="s">
        <v>5</v>
      </c>
      <c r="G8" s="95" t="s">
        <v>5</v>
      </c>
      <c r="H8" s="95" t="s">
        <v>31</v>
      </c>
      <c r="I8" s="95" t="s">
        <v>7</v>
      </c>
      <c r="J8" s="93" t="s">
        <v>31</v>
      </c>
      <c r="K8" s="92" t="s">
        <v>33</v>
      </c>
      <c r="L8" s="95" t="s">
        <v>35</v>
      </c>
      <c r="M8" s="95" t="s">
        <v>38</v>
      </c>
      <c r="N8" s="95" t="s">
        <v>38</v>
      </c>
      <c r="O8" s="93" t="s">
        <v>18</v>
      </c>
      <c r="P8" s="230"/>
      <c r="S8" s="126"/>
      <c r="T8" s="126"/>
      <c r="U8" s="126"/>
      <c r="V8" s="126"/>
      <c r="W8" s="126"/>
      <c r="X8" s="126"/>
      <c r="Y8" s="126"/>
      <c r="Z8" s="91"/>
      <c r="AA8" s="91"/>
    </row>
    <row r="9" spans="1:27" x14ac:dyDescent="0.35">
      <c r="B9" s="107"/>
      <c r="C9" s="183" t="s">
        <v>9</v>
      </c>
      <c r="D9" s="179" t="s">
        <v>11</v>
      </c>
      <c r="E9" s="180" t="s">
        <v>15</v>
      </c>
      <c r="F9" s="94" t="s">
        <v>10</v>
      </c>
      <c r="G9" s="95" t="s">
        <v>10</v>
      </c>
      <c r="H9" s="95" t="s">
        <v>32</v>
      </c>
      <c r="I9" s="95" t="s">
        <v>30</v>
      </c>
      <c r="J9" s="93" t="s">
        <v>32</v>
      </c>
      <c r="K9" s="92" t="s">
        <v>28</v>
      </c>
      <c r="L9" s="95" t="s">
        <v>28</v>
      </c>
      <c r="M9" s="96" t="s">
        <v>27</v>
      </c>
      <c r="N9" s="96" t="s">
        <v>42</v>
      </c>
      <c r="O9" s="93" t="s">
        <v>19</v>
      </c>
      <c r="P9" s="230"/>
      <c r="S9" s="126"/>
      <c r="T9" s="126"/>
      <c r="U9" s="126"/>
      <c r="V9" s="126"/>
      <c r="W9" s="126"/>
      <c r="X9" s="126"/>
      <c r="Y9" s="126"/>
      <c r="Z9" s="91"/>
      <c r="AA9" s="91"/>
    </row>
    <row r="10" spans="1:27" ht="24" thickBot="1" x14ac:dyDescent="0.4">
      <c r="B10" s="107"/>
      <c r="C10" s="184"/>
      <c r="D10" s="182"/>
      <c r="E10" s="185"/>
      <c r="F10" s="99" t="s">
        <v>20</v>
      </c>
      <c r="G10" s="100" t="s">
        <v>20</v>
      </c>
      <c r="H10" s="100" t="s">
        <v>20</v>
      </c>
      <c r="I10" s="100" t="s">
        <v>20</v>
      </c>
      <c r="J10" s="98" t="s">
        <v>20</v>
      </c>
      <c r="K10" s="97" t="s">
        <v>20</v>
      </c>
      <c r="L10" s="100" t="s">
        <v>20</v>
      </c>
      <c r="M10" s="100" t="s">
        <v>21</v>
      </c>
      <c r="N10" s="100" t="s">
        <v>21</v>
      </c>
      <c r="O10" s="98" t="s">
        <v>21</v>
      </c>
      <c r="P10" s="230"/>
      <c r="S10" s="126"/>
      <c r="T10" s="126"/>
      <c r="U10" s="126"/>
      <c r="V10" s="126"/>
      <c r="W10" s="126"/>
      <c r="X10" s="126"/>
      <c r="Y10" s="126"/>
      <c r="Z10" s="101"/>
      <c r="AA10" s="91"/>
    </row>
    <row r="11" spans="1:27" ht="24.95" customHeight="1" x14ac:dyDescent="0.35">
      <c r="A11" s="102"/>
      <c r="B11" s="107"/>
      <c r="C11" s="206"/>
      <c r="D11" s="207"/>
      <c r="E11" s="208"/>
      <c r="F11" s="190"/>
      <c r="G11" s="191"/>
      <c r="H11" s="191"/>
      <c r="I11" s="191"/>
      <c r="J11" s="192"/>
      <c r="K11" s="191"/>
      <c r="L11" s="191"/>
      <c r="M11" s="216"/>
      <c r="N11" s="217"/>
      <c r="O11" s="218"/>
      <c r="P11" s="230"/>
      <c r="S11" s="106"/>
      <c r="T11" s="106"/>
      <c r="U11" s="106"/>
      <c r="V11" s="127"/>
      <c r="W11" s="106"/>
      <c r="X11" s="106"/>
      <c r="Y11" s="106"/>
      <c r="Z11" s="103"/>
      <c r="AA11" s="91"/>
    </row>
    <row r="12" spans="1:27" ht="24.95" customHeight="1" x14ac:dyDescent="0.35">
      <c r="A12" s="102"/>
      <c r="B12" s="107"/>
      <c r="C12" s="209"/>
      <c r="D12" s="210"/>
      <c r="E12" s="211"/>
      <c r="F12" s="190"/>
      <c r="G12" s="191"/>
      <c r="H12" s="191"/>
      <c r="I12" s="191"/>
      <c r="J12" s="192"/>
      <c r="K12" s="191"/>
      <c r="L12" s="191"/>
      <c r="M12" s="219"/>
      <c r="N12" s="219"/>
      <c r="O12" s="220"/>
      <c r="P12" s="230"/>
      <c r="S12" s="106"/>
      <c r="T12" s="106"/>
      <c r="U12" s="106"/>
      <c r="V12" s="127"/>
      <c r="W12" s="106"/>
      <c r="X12" s="106"/>
      <c r="Y12" s="106"/>
      <c r="Z12" s="103"/>
      <c r="AA12" s="91"/>
    </row>
    <row r="13" spans="1:27" ht="24.95" customHeight="1" x14ac:dyDescent="0.35">
      <c r="A13" s="102"/>
      <c r="B13" s="107"/>
      <c r="C13" s="209"/>
      <c r="D13" s="210"/>
      <c r="E13" s="211"/>
      <c r="F13" s="190"/>
      <c r="G13" s="191"/>
      <c r="H13" s="191"/>
      <c r="I13" s="191"/>
      <c r="J13" s="192"/>
      <c r="K13" s="191"/>
      <c r="L13" s="191"/>
      <c r="M13" s="217"/>
      <c r="N13" s="217"/>
      <c r="O13" s="220"/>
      <c r="P13" s="230"/>
      <c r="S13" s="106"/>
      <c r="T13" s="106"/>
      <c r="U13" s="106"/>
      <c r="V13" s="127"/>
      <c r="W13" s="106"/>
      <c r="X13" s="106"/>
      <c r="Y13" s="106"/>
      <c r="Z13" s="103"/>
      <c r="AA13" s="91"/>
    </row>
    <row r="14" spans="1:27" ht="24.95" customHeight="1" x14ac:dyDescent="0.35">
      <c r="A14" s="102"/>
      <c r="B14" s="107"/>
      <c r="C14" s="209"/>
      <c r="D14" s="212"/>
      <c r="E14" s="209"/>
      <c r="F14" s="190"/>
      <c r="G14" s="191"/>
      <c r="H14" s="191"/>
      <c r="I14" s="191"/>
      <c r="J14" s="192"/>
      <c r="K14" s="191"/>
      <c r="L14" s="191"/>
      <c r="M14" s="217"/>
      <c r="N14" s="217"/>
      <c r="O14" s="220"/>
      <c r="P14" s="230"/>
      <c r="S14" s="106"/>
      <c r="T14" s="106"/>
      <c r="U14" s="106"/>
      <c r="V14" s="127"/>
      <c r="W14" s="106"/>
      <c r="X14" s="106"/>
      <c r="Y14" s="106"/>
      <c r="Z14" s="103"/>
      <c r="AA14" s="91"/>
    </row>
    <row r="15" spans="1:27" ht="24.95" customHeight="1" x14ac:dyDescent="0.35">
      <c r="A15" s="102"/>
      <c r="B15" s="107"/>
      <c r="C15" s="209"/>
      <c r="D15" s="210"/>
      <c r="E15" s="209"/>
      <c r="F15" s="190"/>
      <c r="G15" s="191"/>
      <c r="H15" s="191"/>
      <c r="I15" s="191"/>
      <c r="J15" s="192"/>
      <c r="K15" s="191"/>
      <c r="L15" s="191"/>
      <c r="M15" s="217"/>
      <c r="N15" s="217"/>
      <c r="O15" s="220"/>
      <c r="P15" s="230"/>
      <c r="S15" s="106"/>
      <c r="T15" s="106"/>
      <c r="U15" s="106"/>
      <c r="V15" s="127"/>
      <c r="W15" s="106"/>
      <c r="X15" s="106"/>
      <c r="Y15" s="106"/>
      <c r="Z15" s="103"/>
      <c r="AA15" s="91"/>
    </row>
    <row r="16" spans="1:27" s="105" customFormat="1" ht="24.95" customHeight="1" x14ac:dyDescent="0.35">
      <c r="A16" s="104"/>
      <c r="B16" s="122"/>
      <c r="C16" s="209"/>
      <c r="D16" s="210"/>
      <c r="E16" s="211"/>
      <c r="F16" s="190"/>
      <c r="G16" s="191"/>
      <c r="H16" s="191"/>
      <c r="I16" s="191"/>
      <c r="J16" s="192"/>
      <c r="K16" s="191"/>
      <c r="L16" s="191"/>
      <c r="M16" s="221"/>
      <c r="N16" s="221"/>
      <c r="O16" s="222"/>
      <c r="P16" s="232"/>
      <c r="T16" s="106"/>
      <c r="U16" s="106"/>
      <c r="V16" s="127"/>
      <c r="W16" s="106"/>
      <c r="X16" s="106"/>
      <c r="Y16" s="106"/>
      <c r="Z16" s="103"/>
      <c r="AA16" s="103"/>
    </row>
    <row r="17" spans="1:27" ht="24.95" customHeight="1" x14ac:dyDescent="0.35">
      <c r="A17" s="102"/>
      <c r="B17" s="107"/>
      <c r="C17" s="209"/>
      <c r="D17" s="210"/>
      <c r="E17" s="211"/>
      <c r="F17" s="190"/>
      <c r="G17" s="191"/>
      <c r="H17" s="191"/>
      <c r="I17" s="191"/>
      <c r="J17" s="192"/>
      <c r="K17" s="191"/>
      <c r="L17" s="191"/>
      <c r="M17" s="221"/>
      <c r="N17" s="221"/>
      <c r="O17" s="222"/>
      <c r="P17" s="230"/>
      <c r="S17" s="106"/>
      <c r="T17" s="106"/>
      <c r="U17" s="106"/>
      <c r="V17" s="127"/>
      <c r="W17" s="106"/>
      <c r="X17" s="106"/>
      <c r="Y17" s="106"/>
      <c r="Z17" s="103"/>
      <c r="AA17" s="91"/>
    </row>
    <row r="18" spans="1:27" ht="24.95" customHeight="1" x14ac:dyDescent="0.35">
      <c r="A18" s="102"/>
      <c r="B18" s="107"/>
      <c r="C18" s="209"/>
      <c r="D18" s="210"/>
      <c r="E18" s="211"/>
      <c r="F18" s="190"/>
      <c r="G18" s="191"/>
      <c r="H18" s="191"/>
      <c r="I18" s="191"/>
      <c r="J18" s="192"/>
      <c r="K18" s="191"/>
      <c r="L18" s="191"/>
      <c r="M18" s="221"/>
      <c r="N18" s="221"/>
      <c r="O18" s="222"/>
      <c r="P18" s="230"/>
      <c r="S18" s="106"/>
      <c r="T18" s="106"/>
      <c r="U18" s="106"/>
      <c r="V18" s="127"/>
      <c r="W18" s="106"/>
      <c r="X18" s="106"/>
      <c r="Y18" s="106"/>
      <c r="Z18" s="103"/>
      <c r="AA18" s="91"/>
    </row>
    <row r="19" spans="1:27" ht="24.95" customHeight="1" x14ac:dyDescent="0.35">
      <c r="A19" s="102"/>
      <c r="B19" s="107"/>
      <c r="C19" s="209"/>
      <c r="D19" s="210"/>
      <c r="E19" s="211"/>
      <c r="F19" s="190"/>
      <c r="G19" s="191"/>
      <c r="H19" s="191"/>
      <c r="I19" s="191"/>
      <c r="J19" s="192"/>
      <c r="K19" s="191"/>
      <c r="L19" s="191"/>
      <c r="M19" s="217"/>
      <c r="N19" s="217"/>
      <c r="O19" s="220"/>
      <c r="P19" s="230"/>
      <c r="S19" s="106"/>
      <c r="T19" s="106"/>
      <c r="U19" s="106"/>
      <c r="V19" s="127"/>
      <c r="W19" s="106"/>
      <c r="X19" s="106"/>
      <c r="Y19" s="106"/>
      <c r="Z19" s="103"/>
      <c r="AA19" s="91"/>
    </row>
    <row r="20" spans="1:27" ht="24.95" customHeight="1" x14ac:dyDescent="0.35">
      <c r="A20" s="102"/>
      <c r="B20" s="107"/>
      <c r="C20" s="209"/>
      <c r="D20" s="210"/>
      <c r="E20" s="211"/>
      <c r="F20" s="190"/>
      <c r="G20" s="191"/>
      <c r="H20" s="191"/>
      <c r="I20" s="191"/>
      <c r="J20" s="192"/>
      <c r="K20" s="191"/>
      <c r="L20" s="191"/>
      <c r="M20" s="221"/>
      <c r="N20" s="221"/>
      <c r="O20" s="222"/>
      <c r="P20" s="230"/>
      <c r="S20" s="106"/>
      <c r="T20" s="106"/>
      <c r="U20" s="106"/>
      <c r="V20" s="127"/>
      <c r="W20" s="106"/>
      <c r="X20" s="106"/>
      <c r="Y20" s="106"/>
      <c r="Z20" s="103"/>
      <c r="AA20" s="91"/>
    </row>
    <row r="21" spans="1:27" ht="24.95" customHeight="1" x14ac:dyDescent="0.35">
      <c r="A21" s="102"/>
      <c r="B21" s="107"/>
      <c r="C21" s="209"/>
      <c r="D21" s="210"/>
      <c r="E21" s="211"/>
      <c r="F21" s="190"/>
      <c r="G21" s="191"/>
      <c r="H21" s="191"/>
      <c r="I21" s="191"/>
      <c r="J21" s="192"/>
      <c r="K21" s="191"/>
      <c r="L21" s="191"/>
      <c r="M21" s="217"/>
      <c r="N21" s="217"/>
      <c r="O21" s="220"/>
      <c r="P21" s="230"/>
      <c r="R21" s="106"/>
      <c r="S21" s="106"/>
      <c r="T21" s="106"/>
      <c r="U21" s="106"/>
      <c r="V21" s="127"/>
      <c r="W21" s="106"/>
      <c r="X21" s="127"/>
      <c r="Y21" s="128"/>
      <c r="Z21" s="103"/>
      <c r="AA21" s="91"/>
    </row>
    <row r="22" spans="1:27" ht="24.95" customHeight="1" x14ac:dyDescent="0.35">
      <c r="A22" s="102"/>
      <c r="B22" s="107"/>
      <c r="C22" s="209"/>
      <c r="D22" s="213"/>
      <c r="E22" s="211"/>
      <c r="F22" s="190"/>
      <c r="G22" s="191"/>
      <c r="H22" s="191"/>
      <c r="I22" s="191"/>
      <c r="J22" s="192"/>
      <c r="K22" s="191"/>
      <c r="L22" s="191"/>
      <c r="M22" s="217"/>
      <c r="N22" s="217"/>
      <c r="O22" s="220"/>
      <c r="P22" s="230"/>
      <c r="R22" s="106"/>
      <c r="S22" s="106"/>
      <c r="T22" s="106"/>
      <c r="U22" s="106"/>
      <c r="V22" s="127"/>
      <c r="W22" s="106"/>
      <c r="X22" s="127"/>
      <c r="Y22" s="128"/>
      <c r="Z22" s="103"/>
      <c r="AA22" s="91"/>
    </row>
    <row r="23" spans="1:27" ht="24.95" customHeight="1" x14ac:dyDescent="0.35">
      <c r="A23" s="102"/>
      <c r="B23" s="107"/>
      <c r="C23" s="209"/>
      <c r="D23" s="213"/>
      <c r="E23" s="211"/>
      <c r="F23" s="190"/>
      <c r="G23" s="191"/>
      <c r="H23" s="191"/>
      <c r="I23" s="191"/>
      <c r="J23" s="192"/>
      <c r="K23" s="191"/>
      <c r="L23" s="191"/>
      <c r="M23" s="217"/>
      <c r="N23" s="217"/>
      <c r="O23" s="220"/>
      <c r="P23" s="230"/>
      <c r="R23" s="106"/>
      <c r="S23" s="106"/>
      <c r="T23" s="106"/>
      <c r="U23" s="106"/>
      <c r="V23" s="127"/>
      <c r="W23" s="106"/>
      <c r="X23" s="127"/>
      <c r="Y23" s="128"/>
      <c r="Z23" s="103"/>
      <c r="AA23" s="91"/>
    </row>
    <row r="24" spans="1:27" ht="24.95" customHeight="1" x14ac:dyDescent="0.35">
      <c r="A24" s="102"/>
      <c r="B24" s="107"/>
      <c r="C24" s="209"/>
      <c r="D24" s="213"/>
      <c r="E24" s="211"/>
      <c r="F24" s="190"/>
      <c r="G24" s="191"/>
      <c r="H24" s="191"/>
      <c r="I24" s="191"/>
      <c r="J24" s="192"/>
      <c r="K24" s="191"/>
      <c r="L24" s="191"/>
      <c r="M24" s="217"/>
      <c r="N24" s="217"/>
      <c r="O24" s="220"/>
      <c r="P24" s="230"/>
      <c r="R24" s="106"/>
      <c r="S24" s="106"/>
      <c r="T24" s="106"/>
      <c r="U24" s="106"/>
      <c r="V24" s="127"/>
      <c r="W24" s="106"/>
      <c r="X24" s="127"/>
      <c r="Y24" s="128"/>
      <c r="Z24" s="103"/>
      <c r="AA24" s="91"/>
    </row>
    <row r="25" spans="1:27" ht="24.95" customHeight="1" x14ac:dyDescent="0.35">
      <c r="A25" s="102"/>
      <c r="B25" s="107"/>
      <c r="C25" s="209"/>
      <c r="D25" s="212"/>
      <c r="E25" s="209"/>
      <c r="F25" s="190"/>
      <c r="G25" s="191"/>
      <c r="H25" s="191"/>
      <c r="I25" s="191"/>
      <c r="J25" s="192"/>
      <c r="K25" s="191"/>
      <c r="L25" s="191"/>
      <c r="M25" s="223"/>
      <c r="N25" s="223"/>
      <c r="O25" s="224"/>
      <c r="P25" s="230"/>
      <c r="S25" s="106"/>
      <c r="T25" s="106"/>
      <c r="U25" s="106"/>
      <c r="V25" s="127"/>
      <c r="W25" s="106"/>
      <c r="X25" s="127"/>
      <c r="Y25" s="127"/>
      <c r="Z25" s="103"/>
      <c r="AA25" s="91"/>
    </row>
    <row r="26" spans="1:27" ht="24.95" customHeight="1" x14ac:dyDescent="0.35">
      <c r="A26" s="102"/>
      <c r="B26" s="107"/>
      <c r="C26" s="209"/>
      <c r="D26" s="212"/>
      <c r="E26" s="209"/>
      <c r="F26" s="190"/>
      <c r="G26" s="191"/>
      <c r="H26" s="191"/>
      <c r="I26" s="191"/>
      <c r="J26" s="192"/>
      <c r="K26" s="191"/>
      <c r="L26" s="191"/>
      <c r="M26" s="223"/>
      <c r="N26" s="223"/>
      <c r="O26" s="224"/>
      <c r="P26" s="230"/>
      <c r="S26" s="106"/>
      <c r="T26" s="106"/>
      <c r="U26" s="106"/>
      <c r="V26" s="127"/>
      <c r="W26" s="106"/>
      <c r="X26" s="127"/>
      <c r="Y26" s="127"/>
      <c r="Z26" s="103"/>
      <c r="AA26" s="91"/>
    </row>
    <row r="27" spans="1:27" ht="24.95" customHeight="1" x14ac:dyDescent="0.35">
      <c r="A27" s="102"/>
      <c r="B27" s="107"/>
      <c r="C27" s="209"/>
      <c r="D27" s="212"/>
      <c r="E27" s="209"/>
      <c r="F27" s="190"/>
      <c r="G27" s="191"/>
      <c r="H27" s="191"/>
      <c r="I27" s="191"/>
      <c r="J27" s="192"/>
      <c r="K27" s="191"/>
      <c r="L27" s="191"/>
      <c r="M27" s="223"/>
      <c r="N27" s="223"/>
      <c r="O27" s="224"/>
      <c r="P27" s="230"/>
      <c r="S27" s="106"/>
      <c r="T27" s="106"/>
      <c r="U27" s="106"/>
      <c r="V27" s="127"/>
      <c r="W27" s="106"/>
      <c r="X27" s="127"/>
      <c r="Y27" s="127"/>
      <c r="Z27" s="103"/>
      <c r="AA27" s="91"/>
    </row>
    <row r="28" spans="1:27" ht="24.95" customHeight="1" x14ac:dyDescent="0.35">
      <c r="A28" s="102"/>
      <c r="B28" s="107"/>
      <c r="C28" s="209"/>
      <c r="D28" s="212"/>
      <c r="E28" s="209"/>
      <c r="F28" s="190"/>
      <c r="G28" s="191"/>
      <c r="H28" s="191"/>
      <c r="I28" s="191"/>
      <c r="J28" s="192"/>
      <c r="K28" s="191"/>
      <c r="L28" s="191"/>
      <c r="M28" s="223"/>
      <c r="N28" s="223"/>
      <c r="O28" s="224"/>
      <c r="P28" s="230"/>
      <c r="S28" s="106"/>
      <c r="T28" s="106"/>
      <c r="U28" s="106"/>
      <c r="V28" s="127"/>
      <c r="W28" s="106"/>
      <c r="X28" s="127"/>
      <c r="Y28" s="127"/>
      <c r="Z28" s="91"/>
      <c r="AA28" s="91"/>
    </row>
    <row r="29" spans="1:27" ht="24.95" customHeight="1" x14ac:dyDescent="0.35">
      <c r="A29" s="102"/>
      <c r="B29" s="107"/>
      <c r="C29" s="209"/>
      <c r="D29" s="212"/>
      <c r="E29" s="209"/>
      <c r="F29" s="190"/>
      <c r="G29" s="191"/>
      <c r="H29" s="191"/>
      <c r="I29" s="191"/>
      <c r="J29" s="192"/>
      <c r="K29" s="191"/>
      <c r="L29" s="191"/>
      <c r="M29" s="223"/>
      <c r="N29" s="223"/>
      <c r="O29" s="224"/>
      <c r="P29" s="230"/>
      <c r="S29" s="106"/>
      <c r="T29" s="106"/>
      <c r="U29" s="106"/>
      <c r="V29" s="127"/>
      <c r="W29" s="106"/>
      <c r="X29" s="127"/>
      <c r="Y29" s="127"/>
      <c r="Z29" s="91"/>
      <c r="AA29" s="91"/>
    </row>
    <row r="30" spans="1:27" ht="24.95" customHeight="1" x14ac:dyDescent="0.35">
      <c r="A30" s="102"/>
      <c r="B30" s="107"/>
      <c r="C30" s="209"/>
      <c r="D30" s="212"/>
      <c r="E30" s="209"/>
      <c r="F30" s="190"/>
      <c r="G30" s="191"/>
      <c r="H30" s="191"/>
      <c r="I30" s="191"/>
      <c r="J30" s="192"/>
      <c r="K30" s="191"/>
      <c r="L30" s="191"/>
      <c r="M30" s="223"/>
      <c r="N30" s="223"/>
      <c r="O30" s="224"/>
      <c r="P30" s="230"/>
      <c r="S30" s="106"/>
      <c r="T30" s="106"/>
      <c r="U30" s="106"/>
      <c r="V30" s="127"/>
      <c r="W30" s="106"/>
      <c r="X30" s="127"/>
      <c r="Y30" s="127"/>
      <c r="Z30" s="91"/>
      <c r="AA30" s="91"/>
    </row>
    <row r="31" spans="1:27" ht="24.95" customHeight="1" x14ac:dyDescent="0.35">
      <c r="A31" s="102"/>
      <c r="B31" s="107"/>
      <c r="C31" s="209"/>
      <c r="D31" s="212"/>
      <c r="E31" s="209"/>
      <c r="F31" s="190"/>
      <c r="G31" s="191"/>
      <c r="H31" s="191"/>
      <c r="I31" s="191"/>
      <c r="J31" s="192"/>
      <c r="K31" s="191"/>
      <c r="L31" s="191"/>
      <c r="M31" s="223"/>
      <c r="N31" s="223"/>
      <c r="O31" s="224"/>
      <c r="P31" s="230"/>
      <c r="S31" s="106"/>
      <c r="T31" s="106"/>
      <c r="U31" s="106"/>
      <c r="V31" s="127"/>
      <c r="W31" s="106"/>
      <c r="X31" s="127"/>
      <c r="Y31" s="127"/>
      <c r="Z31" s="91"/>
      <c r="AA31" s="91"/>
    </row>
    <row r="32" spans="1:27" ht="24.95" customHeight="1" x14ac:dyDescent="0.35">
      <c r="A32" s="102"/>
      <c r="B32" s="107"/>
      <c r="C32" s="209"/>
      <c r="D32" s="212"/>
      <c r="E32" s="209"/>
      <c r="F32" s="190"/>
      <c r="G32" s="191"/>
      <c r="H32" s="191"/>
      <c r="I32" s="191"/>
      <c r="J32" s="192"/>
      <c r="K32" s="191"/>
      <c r="L32" s="191"/>
      <c r="M32" s="223"/>
      <c r="N32" s="223"/>
      <c r="O32" s="224"/>
      <c r="P32" s="230"/>
      <c r="S32" s="106"/>
      <c r="T32" s="106"/>
      <c r="U32" s="106"/>
      <c r="V32" s="127"/>
      <c r="W32" s="106"/>
      <c r="X32" s="127"/>
      <c r="Y32" s="127"/>
      <c r="Z32" s="91"/>
      <c r="AA32" s="91"/>
    </row>
    <row r="33" spans="1:27" ht="24.95" customHeight="1" x14ac:dyDescent="0.35">
      <c r="A33" s="102"/>
      <c r="B33" s="107"/>
      <c r="C33" s="209"/>
      <c r="D33" s="212"/>
      <c r="E33" s="209"/>
      <c r="F33" s="190"/>
      <c r="G33" s="191"/>
      <c r="H33" s="191"/>
      <c r="I33" s="191"/>
      <c r="J33" s="192"/>
      <c r="K33" s="191"/>
      <c r="L33" s="191"/>
      <c r="M33" s="223"/>
      <c r="N33" s="223"/>
      <c r="O33" s="224"/>
      <c r="P33" s="230"/>
      <c r="S33" s="106"/>
      <c r="T33" s="106"/>
      <c r="U33" s="106"/>
      <c r="V33" s="127"/>
      <c r="W33" s="106"/>
      <c r="X33" s="127"/>
      <c r="Y33" s="127"/>
      <c r="Z33" s="91"/>
      <c r="AA33" s="91"/>
    </row>
    <row r="34" spans="1:27" ht="24.95" customHeight="1" thickBot="1" x14ac:dyDescent="0.4">
      <c r="A34" s="102"/>
      <c r="B34" s="107"/>
      <c r="C34" s="214"/>
      <c r="D34" s="215"/>
      <c r="E34" s="214"/>
      <c r="F34" s="202"/>
      <c r="G34" s="203"/>
      <c r="H34" s="204"/>
      <c r="I34" s="204"/>
      <c r="J34" s="205"/>
      <c r="K34" s="204"/>
      <c r="L34" s="204"/>
      <c r="M34" s="225"/>
      <c r="N34" s="225"/>
      <c r="O34" s="226"/>
      <c r="P34" s="230"/>
      <c r="S34" s="106"/>
      <c r="T34" s="106"/>
      <c r="U34" s="106"/>
      <c r="V34" s="127"/>
      <c r="W34" s="106"/>
      <c r="X34" s="127"/>
      <c r="Y34" s="127"/>
      <c r="Z34" s="91"/>
      <c r="AA34" s="91"/>
    </row>
    <row r="35" spans="1:27" ht="24.95" customHeight="1" thickTop="1" thickBot="1" x14ac:dyDescent="0.4">
      <c r="A35" s="102"/>
      <c r="B35" s="107"/>
      <c r="C35" s="181" t="s">
        <v>45</v>
      </c>
      <c r="D35" s="182"/>
      <c r="E35" s="182"/>
      <c r="F35" s="227">
        <f>SUM(F11:F34)</f>
        <v>0</v>
      </c>
      <c r="G35" s="227">
        <f t="shared" ref="G35:O35" si="0">SUM(G11:G34)</f>
        <v>0</v>
      </c>
      <c r="H35" s="227">
        <f t="shared" si="0"/>
        <v>0</v>
      </c>
      <c r="I35" s="227">
        <f t="shared" si="0"/>
        <v>0</v>
      </c>
      <c r="J35" s="227">
        <f t="shared" si="0"/>
        <v>0</v>
      </c>
      <c r="K35" s="227">
        <f t="shared" si="0"/>
        <v>0</v>
      </c>
      <c r="L35" s="227">
        <f t="shared" si="0"/>
        <v>0</v>
      </c>
      <c r="M35" s="228">
        <f t="shared" si="0"/>
        <v>0</v>
      </c>
      <c r="N35" s="228">
        <f t="shared" si="0"/>
        <v>0</v>
      </c>
      <c r="O35" s="228">
        <f t="shared" si="0"/>
        <v>0</v>
      </c>
      <c r="P35" s="230"/>
      <c r="W35" s="83"/>
      <c r="X35" s="91"/>
      <c r="Y35" s="91"/>
      <c r="Z35" s="91"/>
      <c r="AA35" s="91"/>
    </row>
    <row r="36" spans="1:27" ht="9" customHeight="1" x14ac:dyDescent="0.35">
      <c r="B36" s="107"/>
      <c r="C36" s="233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30"/>
      <c r="W36" s="83"/>
      <c r="X36" s="91"/>
      <c r="Y36" s="91"/>
      <c r="Z36" s="91"/>
      <c r="AA36" s="91"/>
    </row>
    <row r="37" spans="1:27" ht="6.75" customHeight="1" x14ac:dyDescent="0.35">
      <c r="B37" s="107"/>
      <c r="C37" s="233"/>
      <c r="D37" s="234"/>
      <c r="E37" s="234"/>
      <c r="F37" s="233"/>
      <c r="G37" s="233"/>
      <c r="H37" s="233"/>
      <c r="I37" s="233"/>
      <c r="J37" s="233"/>
      <c r="K37" s="233"/>
      <c r="L37" s="233"/>
      <c r="M37" s="229"/>
      <c r="N37" s="233"/>
      <c r="O37" s="233"/>
      <c r="P37" s="230"/>
      <c r="W37" s="83"/>
      <c r="X37" s="91"/>
      <c r="Y37" s="91"/>
      <c r="Z37" s="91"/>
      <c r="AA37" s="91"/>
    </row>
    <row r="38" spans="1:27" ht="34.5" customHeight="1" thickBot="1" x14ac:dyDescent="0.4">
      <c r="B38" s="108"/>
      <c r="C38" s="235" t="s">
        <v>46</v>
      </c>
      <c r="D38" s="236"/>
      <c r="E38" s="236"/>
      <c r="F38" s="236"/>
      <c r="G38" s="236"/>
      <c r="H38" s="236"/>
      <c r="I38" s="236"/>
      <c r="J38" s="236"/>
      <c r="K38" s="236"/>
      <c r="L38" s="323"/>
      <c r="M38" s="324"/>
      <c r="N38" s="324"/>
      <c r="O38" s="324"/>
      <c r="P38" s="325"/>
      <c r="W38" s="83"/>
      <c r="X38" s="91"/>
      <c r="Y38" s="91"/>
      <c r="Z38" s="91"/>
      <c r="AA38" s="91"/>
    </row>
    <row r="39" spans="1:27" ht="24" customHeight="1" x14ac:dyDescent="0.35">
      <c r="A39" s="298"/>
      <c r="B39" s="107"/>
      <c r="C39" s="109" t="s">
        <v>44</v>
      </c>
      <c r="D39" s="236"/>
      <c r="E39" s="236"/>
      <c r="F39" s="236"/>
      <c r="G39" s="236"/>
      <c r="H39" s="236"/>
      <c r="I39" s="236"/>
      <c r="J39" s="236"/>
      <c r="K39" s="236"/>
      <c r="L39" s="306"/>
      <c r="M39" s="307"/>
      <c r="N39" s="307"/>
      <c r="O39" s="307"/>
      <c r="P39" s="308"/>
      <c r="X39" s="91"/>
      <c r="Y39" s="91"/>
      <c r="Z39" s="91"/>
      <c r="AA39" s="91"/>
    </row>
    <row r="40" spans="1:27" ht="24" customHeight="1" x14ac:dyDescent="0.35">
      <c r="A40" s="298"/>
      <c r="B40" s="107"/>
      <c r="C40" s="313"/>
      <c r="D40" s="313"/>
      <c r="E40" s="313"/>
      <c r="F40" s="313"/>
      <c r="G40" s="313"/>
      <c r="H40" s="313"/>
      <c r="I40" s="313"/>
      <c r="J40" s="313"/>
      <c r="K40" s="236"/>
      <c r="L40" s="309" t="s">
        <v>22</v>
      </c>
      <c r="M40" s="310"/>
      <c r="N40" s="310"/>
      <c r="O40" s="310"/>
      <c r="P40" s="311"/>
      <c r="X40" s="91"/>
      <c r="Y40" s="91"/>
      <c r="Z40" s="91"/>
      <c r="AA40" s="91"/>
    </row>
    <row r="41" spans="1:27" ht="24" customHeight="1" x14ac:dyDescent="0.35">
      <c r="A41" s="298"/>
      <c r="B41" s="107"/>
      <c r="C41" s="313"/>
      <c r="D41" s="313"/>
      <c r="E41" s="313"/>
      <c r="F41" s="313"/>
      <c r="G41" s="313"/>
      <c r="H41" s="313"/>
      <c r="I41" s="313"/>
      <c r="J41" s="313"/>
      <c r="K41" s="235"/>
      <c r="L41" s="309" t="s">
        <v>16</v>
      </c>
      <c r="M41" s="310"/>
      <c r="N41" s="310"/>
      <c r="O41" s="310"/>
      <c r="P41" s="311"/>
      <c r="X41" s="91"/>
      <c r="Y41" s="91"/>
      <c r="Z41" s="91"/>
      <c r="AA41" s="91"/>
    </row>
    <row r="42" spans="1:27" ht="24" customHeight="1" x14ac:dyDescent="0.35">
      <c r="A42" s="298"/>
      <c r="B42" s="107"/>
      <c r="C42" s="313"/>
      <c r="D42" s="313"/>
      <c r="E42" s="313"/>
      <c r="F42" s="313"/>
      <c r="G42" s="313"/>
      <c r="H42" s="313"/>
      <c r="I42" s="313"/>
      <c r="J42" s="313"/>
      <c r="K42" s="235"/>
      <c r="L42" s="303" t="s">
        <v>48</v>
      </c>
      <c r="M42" s="304"/>
      <c r="N42" s="304"/>
      <c r="O42" s="304"/>
      <c r="P42" s="305"/>
      <c r="X42" s="91"/>
      <c r="Y42" s="91"/>
      <c r="Z42" s="91"/>
      <c r="AA42" s="91"/>
    </row>
    <row r="43" spans="1:27" ht="24" customHeight="1" x14ac:dyDescent="0.35">
      <c r="A43" s="298"/>
      <c r="B43" s="107"/>
      <c r="C43" s="313"/>
      <c r="D43" s="313"/>
      <c r="E43" s="313"/>
      <c r="F43" s="313"/>
      <c r="G43" s="313"/>
      <c r="H43" s="313"/>
      <c r="I43" s="313"/>
      <c r="J43" s="313"/>
      <c r="K43" s="235"/>
      <c r="L43" s="299" t="s">
        <v>49</v>
      </c>
      <c r="M43" s="300"/>
      <c r="N43" s="300"/>
      <c r="O43" s="300"/>
      <c r="P43" s="301"/>
    </row>
    <row r="44" spans="1:27" ht="24" customHeight="1" x14ac:dyDescent="0.35">
      <c r="A44" s="298"/>
      <c r="B44" s="107"/>
      <c r="C44" s="313"/>
      <c r="D44" s="313"/>
      <c r="E44" s="313"/>
      <c r="F44" s="313"/>
      <c r="G44" s="313"/>
      <c r="H44" s="313"/>
      <c r="I44" s="313"/>
      <c r="J44" s="313"/>
      <c r="K44" s="235"/>
      <c r="L44" s="299" t="s">
        <v>50</v>
      </c>
      <c r="M44" s="300"/>
      <c r="N44" s="300"/>
      <c r="O44" s="300"/>
      <c r="P44" s="301"/>
    </row>
    <row r="45" spans="1:27" ht="24" customHeight="1" x14ac:dyDescent="0.35">
      <c r="A45" s="298"/>
      <c r="B45" s="107"/>
      <c r="C45" s="313"/>
      <c r="D45" s="313"/>
      <c r="E45" s="313"/>
      <c r="F45" s="313"/>
      <c r="G45" s="313"/>
      <c r="H45" s="313"/>
      <c r="I45" s="313"/>
      <c r="J45" s="313"/>
      <c r="K45" s="235"/>
      <c r="L45" s="299" t="s">
        <v>51</v>
      </c>
      <c r="M45" s="300"/>
      <c r="N45" s="300"/>
      <c r="O45" s="300"/>
      <c r="P45" s="301"/>
    </row>
    <row r="46" spans="1:27" ht="24" customHeight="1" thickBot="1" x14ac:dyDescent="0.4">
      <c r="A46" s="298"/>
      <c r="B46" s="199" t="s">
        <v>55</v>
      </c>
      <c r="C46" s="237"/>
      <c r="D46" s="231"/>
      <c r="E46" s="231"/>
      <c r="F46" s="237"/>
      <c r="G46" s="237"/>
      <c r="H46" s="237"/>
      <c r="I46" s="237"/>
      <c r="J46" s="237"/>
      <c r="K46" s="238"/>
      <c r="L46" s="123" t="s">
        <v>37</v>
      </c>
      <c r="M46" s="198" t="s">
        <v>53</v>
      </c>
      <c r="N46" s="124" t="s">
        <v>52</v>
      </c>
      <c r="O46" s="198" t="s">
        <v>53</v>
      </c>
      <c r="P46" s="125"/>
    </row>
    <row r="51" spans="3:14" ht="35.25" x14ac:dyDescent="0.5">
      <c r="E51" s="178" t="s">
        <v>56</v>
      </c>
    </row>
    <row r="54" spans="3:14" ht="30" x14ac:dyDescent="0.4">
      <c r="C54" s="120"/>
      <c r="D54" s="121"/>
      <c r="E54" s="121"/>
      <c r="F54" s="105"/>
      <c r="K54" s="110"/>
    </row>
    <row r="55" spans="3:14" x14ac:dyDescent="0.35">
      <c r="C55" s="106"/>
      <c r="D55" s="121"/>
      <c r="E55" s="121"/>
      <c r="F55" s="105"/>
    </row>
    <row r="58" spans="3:14" x14ac:dyDescent="0.35">
      <c r="F58" s="103"/>
      <c r="G58" s="103"/>
      <c r="H58" s="103"/>
      <c r="I58" s="103"/>
      <c r="J58" s="103"/>
      <c r="K58" s="103"/>
      <c r="L58" s="103"/>
      <c r="M58" s="111"/>
      <c r="N58" s="103"/>
    </row>
    <row r="59" spans="3:14" x14ac:dyDescent="0.35">
      <c r="F59" s="103"/>
      <c r="G59" s="103"/>
      <c r="H59" s="103"/>
      <c r="I59" s="103"/>
      <c r="J59" s="103"/>
      <c r="K59" s="103"/>
      <c r="L59" s="103"/>
      <c r="M59" s="111"/>
      <c r="N59" s="103"/>
    </row>
    <row r="60" spans="3:14" x14ac:dyDescent="0.35">
      <c r="F60" s="103"/>
      <c r="G60" s="103"/>
      <c r="H60" s="103"/>
      <c r="I60" s="103"/>
      <c r="J60" s="103"/>
      <c r="K60" s="103"/>
      <c r="L60" s="103"/>
      <c r="M60" s="111"/>
      <c r="N60" s="103"/>
    </row>
    <row r="61" spans="3:14" x14ac:dyDescent="0.35">
      <c r="F61" s="103"/>
      <c r="G61" s="103"/>
      <c r="H61" s="103"/>
      <c r="I61" s="103"/>
      <c r="J61" s="103"/>
      <c r="K61" s="103"/>
      <c r="L61" s="103"/>
      <c r="M61" s="111"/>
      <c r="N61" s="103"/>
    </row>
    <row r="62" spans="3:14" x14ac:dyDescent="0.35">
      <c r="F62" s="103"/>
      <c r="G62" s="103"/>
      <c r="H62" s="103"/>
      <c r="I62" s="103"/>
      <c r="J62" s="103"/>
      <c r="K62" s="103"/>
      <c r="L62" s="103"/>
      <c r="M62" s="111"/>
      <c r="N62" s="103"/>
    </row>
    <row r="63" spans="3:14" x14ac:dyDescent="0.35">
      <c r="F63" s="103"/>
      <c r="G63" s="103"/>
      <c r="H63" s="103"/>
      <c r="I63" s="103"/>
      <c r="J63" s="103"/>
      <c r="K63" s="103"/>
      <c r="L63" s="103"/>
      <c r="M63" s="111"/>
      <c r="N63" s="103"/>
    </row>
    <row r="64" spans="3:14" x14ac:dyDescent="0.35">
      <c r="F64" s="103"/>
      <c r="G64" s="103"/>
      <c r="H64" s="103"/>
      <c r="I64" s="103"/>
      <c r="J64" s="103"/>
      <c r="K64" s="103"/>
      <c r="L64" s="103"/>
      <c r="M64" s="111"/>
      <c r="N64" s="103"/>
    </row>
    <row r="65" spans="6:14" x14ac:dyDescent="0.35">
      <c r="F65" s="103"/>
      <c r="G65" s="103"/>
      <c r="H65" s="103"/>
      <c r="I65" s="103"/>
      <c r="J65" s="103"/>
      <c r="K65" s="103"/>
      <c r="L65" s="103"/>
      <c r="M65" s="111"/>
      <c r="N65" s="103"/>
    </row>
    <row r="66" spans="6:14" x14ac:dyDescent="0.35">
      <c r="F66" s="103"/>
      <c r="G66" s="103"/>
      <c r="H66" s="103"/>
      <c r="I66" s="103"/>
      <c r="J66" s="103"/>
      <c r="K66" s="103"/>
      <c r="L66" s="103"/>
      <c r="M66" s="111"/>
      <c r="N66" s="103"/>
    </row>
    <row r="67" spans="6:14" x14ac:dyDescent="0.35">
      <c r="F67" s="103"/>
      <c r="G67" s="103"/>
      <c r="H67" s="103"/>
      <c r="I67" s="103"/>
      <c r="J67" s="103"/>
      <c r="K67" s="103"/>
      <c r="L67" s="103"/>
      <c r="M67" s="111"/>
      <c r="N67" s="103"/>
    </row>
    <row r="68" spans="6:14" x14ac:dyDescent="0.35">
      <c r="F68" s="103"/>
      <c r="G68" s="103"/>
      <c r="H68" s="103"/>
      <c r="I68" s="103"/>
      <c r="J68" s="103"/>
      <c r="K68" s="103"/>
      <c r="L68" s="103"/>
      <c r="M68" s="111"/>
      <c r="N68" s="103"/>
    </row>
    <row r="69" spans="6:14" x14ac:dyDescent="0.35">
      <c r="F69" s="103"/>
      <c r="G69" s="103"/>
      <c r="H69" s="103"/>
      <c r="I69" s="103"/>
      <c r="J69" s="103"/>
      <c r="K69" s="103"/>
      <c r="L69" s="103"/>
      <c r="M69" s="111"/>
      <c r="N69" s="103"/>
    </row>
    <row r="70" spans="6:14" x14ac:dyDescent="0.35">
      <c r="F70" s="103"/>
      <c r="G70" s="103"/>
      <c r="H70" s="103"/>
      <c r="I70" s="103"/>
      <c r="J70" s="103"/>
      <c r="K70" s="103"/>
      <c r="L70" s="103"/>
      <c r="M70" s="111"/>
      <c r="N70" s="103"/>
    </row>
    <row r="71" spans="6:14" x14ac:dyDescent="0.35">
      <c r="F71" s="103"/>
      <c r="G71" s="103"/>
      <c r="H71" s="103"/>
      <c r="I71" s="103"/>
      <c r="J71" s="103"/>
      <c r="K71" s="103"/>
      <c r="L71" s="103"/>
      <c r="M71" s="111"/>
      <c r="N71" s="103"/>
    </row>
    <row r="72" spans="6:14" x14ac:dyDescent="0.35">
      <c r="F72" s="103"/>
      <c r="G72" s="103"/>
      <c r="H72" s="103"/>
      <c r="I72" s="103"/>
      <c r="J72" s="103"/>
      <c r="K72" s="103"/>
      <c r="L72" s="103"/>
      <c r="M72" s="111"/>
      <c r="N72" s="103"/>
    </row>
    <row r="73" spans="6:14" x14ac:dyDescent="0.35">
      <c r="F73" s="103"/>
      <c r="G73" s="103"/>
      <c r="H73" s="103"/>
      <c r="I73" s="103"/>
      <c r="J73" s="103"/>
      <c r="K73" s="103"/>
      <c r="L73" s="103"/>
      <c r="M73" s="111"/>
      <c r="N73" s="103"/>
    </row>
    <row r="74" spans="6:14" x14ac:dyDescent="0.35">
      <c r="F74" s="103"/>
      <c r="G74" s="103"/>
      <c r="H74" s="103"/>
      <c r="I74" s="103"/>
      <c r="J74" s="103"/>
      <c r="K74" s="103"/>
      <c r="L74" s="103"/>
      <c r="M74" s="111"/>
      <c r="N74" s="103"/>
    </row>
    <row r="75" spans="6:14" ht="61.5" x14ac:dyDescent="0.85">
      <c r="F75" s="103"/>
      <c r="G75" s="326"/>
      <c r="H75" s="326"/>
      <c r="I75" s="326"/>
      <c r="J75" s="326"/>
      <c r="K75" s="326"/>
      <c r="L75" s="326"/>
      <c r="M75" s="326"/>
      <c r="N75" s="112"/>
    </row>
    <row r="76" spans="6:14" ht="33" x14ac:dyDescent="0.45">
      <c r="F76" s="103"/>
      <c r="G76" s="113"/>
      <c r="H76" s="113"/>
      <c r="I76" s="113"/>
      <c r="J76" s="113"/>
      <c r="K76" s="113"/>
      <c r="L76" s="113"/>
      <c r="M76" s="113"/>
      <c r="N76" s="113"/>
    </row>
    <row r="77" spans="6:14" ht="27.75" x14ac:dyDescent="0.4">
      <c r="F77" s="103"/>
      <c r="G77" s="312"/>
      <c r="H77" s="312"/>
      <c r="I77" s="312"/>
      <c r="J77" s="312"/>
      <c r="K77" s="312"/>
      <c r="L77" s="312"/>
      <c r="M77" s="312"/>
      <c r="N77" s="114"/>
    </row>
    <row r="78" spans="6:14" ht="27.75" x14ac:dyDescent="0.4">
      <c r="F78" s="103"/>
      <c r="G78" s="312"/>
      <c r="H78" s="312"/>
      <c r="I78" s="312"/>
      <c r="J78" s="312"/>
      <c r="K78" s="312"/>
      <c r="L78" s="312"/>
      <c r="M78" s="312"/>
      <c r="N78" s="114"/>
    </row>
    <row r="79" spans="6:14" ht="27.75" x14ac:dyDescent="0.4">
      <c r="F79" s="103"/>
      <c r="G79" s="312"/>
      <c r="H79" s="312"/>
      <c r="I79" s="312"/>
      <c r="J79" s="312"/>
      <c r="K79" s="312"/>
      <c r="L79" s="312"/>
      <c r="M79" s="312"/>
      <c r="N79" s="114"/>
    </row>
    <row r="80" spans="6:14" ht="27.75" x14ac:dyDescent="0.4">
      <c r="F80" s="103"/>
      <c r="G80" s="312"/>
      <c r="H80" s="312"/>
      <c r="I80" s="312"/>
      <c r="J80" s="312"/>
      <c r="K80" s="312"/>
      <c r="L80" s="312"/>
      <c r="M80" s="312"/>
      <c r="N80" s="114"/>
    </row>
    <row r="81" spans="6:14" ht="27.75" x14ac:dyDescent="0.4">
      <c r="F81" s="103"/>
      <c r="G81" s="312"/>
      <c r="H81" s="312"/>
      <c r="I81" s="312"/>
      <c r="J81" s="312"/>
      <c r="K81" s="312"/>
      <c r="L81" s="312"/>
      <c r="M81" s="312"/>
      <c r="N81" s="114"/>
    </row>
    <row r="82" spans="6:14" ht="27.75" x14ac:dyDescent="0.4">
      <c r="F82" s="103"/>
      <c r="G82" s="312"/>
      <c r="H82" s="312"/>
      <c r="I82" s="312"/>
      <c r="J82" s="312"/>
      <c r="K82" s="312"/>
      <c r="L82" s="312"/>
      <c r="M82" s="312"/>
      <c r="N82" s="114"/>
    </row>
    <row r="83" spans="6:14" x14ac:dyDescent="0.35">
      <c r="F83" s="103"/>
      <c r="G83" s="115"/>
      <c r="H83" s="116"/>
      <c r="I83" s="116"/>
      <c r="J83" s="115"/>
      <c r="K83" s="115"/>
      <c r="L83" s="115"/>
      <c r="M83" s="115"/>
      <c r="N83" s="115"/>
    </row>
    <row r="84" spans="6:14" x14ac:dyDescent="0.35">
      <c r="F84" s="103"/>
      <c r="G84" s="117"/>
      <c r="H84" s="118"/>
      <c r="I84" s="118"/>
      <c r="J84" s="115"/>
      <c r="K84" s="115"/>
      <c r="L84" s="302"/>
      <c r="M84" s="302"/>
      <c r="N84" s="119"/>
    </row>
    <row r="85" spans="6:14" x14ac:dyDescent="0.35">
      <c r="F85" s="103"/>
      <c r="G85" s="103"/>
      <c r="H85" s="103"/>
      <c r="I85" s="103"/>
      <c r="J85" s="103"/>
      <c r="K85" s="103"/>
      <c r="L85" s="103"/>
      <c r="M85" s="111"/>
      <c r="N85" s="103"/>
    </row>
    <row r="86" spans="6:14" x14ac:dyDescent="0.35">
      <c r="F86" s="103"/>
      <c r="G86" s="103"/>
      <c r="H86" s="103"/>
      <c r="I86" s="103"/>
      <c r="J86" s="103"/>
      <c r="K86" s="103"/>
      <c r="L86" s="103"/>
      <c r="M86" s="111"/>
      <c r="N86" s="103"/>
    </row>
    <row r="87" spans="6:14" x14ac:dyDescent="0.35">
      <c r="F87" s="103"/>
      <c r="G87" s="103"/>
      <c r="H87" s="103"/>
      <c r="I87" s="103"/>
      <c r="J87" s="103"/>
      <c r="K87" s="103"/>
      <c r="L87" s="103"/>
      <c r="M87" s="111"/>
      <c r="N87" s="103"/>
    </row>
    <row r="88" spans="6:14" x14ac:dyDescent="0.35">
      <c r="F88" s="103"/>
      <c r="G88" s="103"/>
      <c r="H88" s="103"/>
      <c r="I88" s="103"/>
      <c r="J88" s="103"/>
      <c r="K88" s="103"/>
      <c r="L88" s="103"/>
      <c r="M88" s="111"/>
      <c r="N88" s="103"/>
    </row>
    <row r="89" spans="6:14" x14ac:dyDescent="0.35">
      <c r="F89" s="103"/>
      <c r="G89" s="103"/>
      <c r="H89" s="103"/>
      <c r="I89" s="103"/>
      <c r="J89" s="103"/>
      <c r="K89" s="103"/>
      <c r="L89" s="103"/>
      <c r="M89" s="111"/>
      <c r="N89" s="103"/>
    </row>
    <row r="90" spans="6:14" x14ac:dyDescent="0.35">
      <c r="F90" s="103"/>
      <c r="G90" s="103"/>
      <c r="H90" s="103"/>
      <c r="I90" s="103"/>
      <c r="J90" s="103"/>
      <c r="K90" s="103"/>
      <c r="L90" s="103"/>
      <c r="M90" s="111"/>
      <c r="N90" s="103"/>
    </row>
    <row r="91" spans="6:14" x14ac:dyDescent="0.35">
      <c r="F91" s="103"/>
      <c r="G91" s="103"/>
      <c r="H91" s="103"/>
      <c r="I91" s="103"/>
      <c r="J91" s="103"/>
      <c r="K91" s="103"/>
      <c r="L91" s="103"/>
      <c r="M91" s="111"/>
      <c r="N91" s="103"/>
    </row>
    <row r="92" spans="6:14" x14ac:dyDescent="0.35">
      <c r="F92" s="103"/>
      <c r="G92" s="103"/>
      <c r="H92" s="103"/>
      <c r="I92" s="103"/>
      <c r="J92" s="103"/>
      <c r="K92" s="103"/>
      <c r="L92" s="103"/>
      <c r="M92" s="111"/>
      <c r="N92" s="103"/>
    </row>
    <row r="93" spans="6:14" x14ac:dyDescent="0.35">
      <c r="F93" s="103"/>
      <c r="G93" s="103"/>
      <c r="H93" s="103"/>
      <c r="I93" s="103"/>
      <c r="J93" s="103"/>
      <c r="K93" s="103"/>
      <c r="L93" s="103"/>
      <c r="M93" s="111"/>
      <c r="N93" s="103"/>
    </row>
    <row r="94" spans="6:14" x14ac:dyDescent="0.35">
      <c r="F94" s="103"/>
      <c r="G94" s="103"/>
      <c r="H94" s="103"/>
      <c r="I94" s="103"/>
      <c r="J94" s="103"/>
      <c r="K94" s="103"/>
      <c r="L94" s="103"/>
      <c r="M94" s="111"/>
      <c r="N94" s="103"/>
    </row>
    <row r="95" spans="6:14" x14ac:dyDescent="0.35">
      <c r="F95" s="103"/>
      <c r="G95" s="103"/>
      <c r="H95" s="103"/>
      <c r="I95" s="103"/>
      <c r="J95" s="103"/>
      <c r="K95" s="103"/>
      <c r="L95" s="103"/>
      <c r="M95" s="111"/>
      <c r="N95" s="103"/>
    </row>
    <row r="96" spans="6:14" x14ac:dyDescent="0.35">
      <c r="F96" s="103"/>
      <c r="G96" s="103"/>
      <c r="H96" s="103"/>
      <c r="I96" s="103"/>
      <c r="J96" s="103"/>
      <c r="K96" s="103"/>
      <c r="L96" s="103"/>
      <c r="M96" s="111"/>
      <c r="N96" s="103"/>
    </row>
    <row r="97" spans="6:14" x14ac:dyDescent="0.35">
      <c r="F97" s="103"/>
      <c r="G97" s="103"/>
      <c r="H97" s="103"/>
      <c r="I97" s="103"/>
      <c r="J97" s="103"/>
      <c r="K97" s="103"/>
      <c r="L97" s="103"/>
      <c r="M97" s="111"/>
      <c r="N97" s="103"/>
    </row>
    <row r="98" spans="6:14" x14ac:dyDescent="0.35">
      <c r="F98" s="103"/>
      <c r="G98" s="103"/>
      <c r="H98" s="103"/>
      <c r="I98" s="103"/>
      <c r="J98" s="103"/>
      <c r="K98" s="103"/>
      <c r="L98" s="103"/>
      <c r="M98" s="111"/>
      <c r="N98" s="103"/>
    </row>
    <row r="99" spans="6:14" x14ac:dyDescent="0.35">
      <c r="F99" s="103"/>
      <c r="G99" s="103"/>
      <c r="H99" s="103"/>
      <c r="I99" s="103"/>
      <c r="J99" s="103"/>
      <c r="K99" s="103"/>
      <c r="L99" s="103"/>
      <c r="M99" s="111"/>
      <c r="N99" s="103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C4:O4"/>
    <mergeCell ref="G77:M77"/>
    <mergeCell ref="G79:M79"/>
    <mergeCell ref="K5:O5"/>
    <mergeCell ref="F5:J5"/>
    <mergeCell ref="L38:P38"/>
    <mergeCell ref="L41:P41"/>
    <mergeCell ref="G78:M78"/>
    <mergeCell ref="G75:M75"/>
    <mergeCell ref="C43:J43"/>
    <mergeCell ref="C44:J44"/>
    <mergeCell ref="C45:J45"/>
    <mergeCell ref="A39:A42"/>
    <mergeCell ref="A43:A44"/>
    <mergeCell ref="A45:A46"/>
    <mergeCell ref="L45:P45"/>
    <mergeCell ref="L84:M84"/>
    <mergeCell ref="L42:P42"/>
    <mergeCell ref="L43:P43"/>
    <mergeCell ref="L39:P39"/>
    <mergeCell ref="L40:P40"/>
    <mergeCell ref="G82:M82"/>
    <mergeCell ref="L44:P44"/>
    <mergeCell ref="G80:M80"/>
    <mergeCell ref="G81:M81"/>
    <mergeCell ref="C40:J40"/>
    <mergeCell ref="C41:J41"/>
    <mergeCell ref="C42:J42"/>
  </mergeCells>
  <phoneticPr fontId="0" type="noConversion"/>
  <printOptions horizontalCentered="1" verticalCentered="1"/>
  <pageMargins left="0.25" right="0.25" top="0.75" bottom="0.75" header="0.3" footer="0.3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99"/>
  <sheetViews>
    <sheetView showGridLines="0" zoomScale="50" zoomScaleNormal="50" zoomScaleSheetLayoutView="50" zoomScalePageLayoutView="30" workbookViewId="0">
      <selection activeCell="L35" sqref="L35"/>
    </sheetView>
  </sheetViews>
  <sheetFormatPr defaultRowHeight="23.25" x14ac:dyDescent="0.35"/>
  <cols>
    <col min="1" max="1" width="6.140625" style="131" customWidth="1"/>
    <col min="2" max="2" width="3.28515625" style="131" customWidth="1"/>
    <col min="3" max="3" width="9.7109375" style="131" customWidth="1"/>
    <col min="4" max="4" width="35.5703125" style="132" customWidth="1"/>
    <col min="5" max="5" width="42.28515625" style="132" customWidth="1"/>
    <col min="6" max="8" width="16.42578125" style="131" customWidth="1"/>
    <col min="9" max="9" width="18.7109375" style="131" customWidth="1"/>
    <col min="10" max="10" width="16.42578125" style="131" customWidth="1"/>
    <col min="11" max="11" width="17.28515625" style="131" customWidth="1"/>
    <col min="12" max="12" width="16.42578125" style="131" customWidth="1"/>
    <col min="13" max="13" width="15.85546875" style="132" customWidth="1"/>
    <col min="14" max="14" width="13.85546875" style="131" customWidth="1"/>
    <col min="15" max="15" width="13.28515625" style="131" customWidth="1"/>
    <col min="16" max="16" width="5" style="131" customWidth="1"/>
    <col min="17" max="17" width="3.7109375" style="131" customWidth="1"/>
    <col min="18" max="18" width="21.28515625" style="133" bestFit="1" customWidth="1"/>
    <col min="19" max="19" width="21.5703125" style="133" customWidth="1"/>
    <col min="20" max="20" width="19.5703125" style="133" customWidth="1"/>
    <col min="21" max="21" width="23.28515625" style="133" customWidth="1"/>
    <col min="22" max="22" width="28.42578125" style="133" customWidth="1"/>
    <col min="23" max="23" width="19.140625" style="131" customWidth="1"/>
    <col min="24" max="24" width="24.7109375" style="131" customWidth="1"/>
    <col min="25" max="25" width="19" style="131" customWidth="1"/>
    <col min="26" max="16384" width="9.140625" style="131"/>
  </cols>
  <sheetData>
    <row r="1" spans="1:27" ht="24" thickBot="1" x14ac:dyDescent="0.4"/>
    <row r="2" spans="1:27" ht="24" thickBot="1" x14ac:dyDescent="0.4">
      <c r="B2" s="134"/>
      <c r="C2" s="135"/>
      <c r="D2" s="194"/>
      <c r="E2" s="194"/>
      <c r="F2" s="135"/>
      <c r="G2" s="135"/>
      <c r="H2" s="135"/>
      <c r="I2" s="135"/>
      <c r="J2" s="135"/>
      <c r="K2" s="135"/>
      <c r="L2" s="135"/>
      <c r="M2" s="194"/>
      <c r="N2" s="135"/>
      <c r="O2" s="135"/>
      <c r="P2" s="136"/>
    </row>
    <row r="3" spans="1:27" x14ac:dyDescent="0.35">
      <c r="B3" s="137"/>
      <c r="C3" s="134"/>
      <c r="D3" s="194"/>
      <c r="E3" s="194"/>
      <c r="F3" s="135"/>
      <c r="G3" s="135"/>
      <c r="H3" s="135"/>
      <c r="I3" s="135"/>
      <c r="J3" s="135"/>
      <c r="K3" s="135"/>
      <c r="L3" s="135"/>
      <c r="M3" s="194"/>
      <c r="N3" s="135"/>
      <c r="O3" s="136"/>
      <c r="P3" s="138"/>
    </row>
    <row r="4" spans="1:27" ht="28.5" customHeight="1" thickBot="1" x14ac:dyDescent="0.45">
      <c r="B4" s="137"/>
      <c r="C4" s="314" t="s">
        <v>54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/>
      <c r="P4" s="138"/>
      <c r="S4" s="139"/>
      <c r="T4" s="139"/>
      <c r="U4" s="139"/>
      <c r="V4" s="139"/>
      <c r="W4" s="140"/>
      <c r="X4" s="140"/>
      <c r="Y4" s="140"/>
    </row>
    <row r="5" spans="1:27" ht="21.75" customHeight="1" thickBot="1" x14ac:dyDescent="0.45">
      <c r="B5" s="137"/>
      <c r="C5" s="188"/>
      <c r="D5" s="189"/>
      <c r="E5" s="189"/>
      <c r="F5" s="330" t="s">
        <v>24</v>
      </c>
      <c r="G5" s="331"/>
      <c r="H5" s="331"/>
      <c r="I5" s="331"/>
      <c r="J5" s="332"/>
      <c r="K5" s="333" t="s">
        <v>23</v>
      </c>
      <c r="L5" s="334"/>
      <c r="M5" s="334"/>
      <c r="N5" s="334"/>
      <c r="O5" s="335"/>
      <c r="P5" s="138"/>
      <c r="S5" s="142"/>
      <c r="T5" s="142"/>
      <c r="U5" s="142"/>
      <c r="V5" s="142"/>
      <c r="W5" s="142"/>
      <c r="X5" s="142"/>
      <c r="Y5" s="142"/>
    </row>
    <row r="6" spans="1:27" ht="21.75" customHeight="1" x14ac:dyDescent="0.35">
      <c r="B6" s="137"/>
      <c r="C6" s="281"/>
      <c r="D6" s="282"/>
      <c r="E6" s="283"/>
      <c r="F6" s="284"/>
      <c r="G6" s="285"/>
      <c r="H6" s="286"/>
      <c r="I6" s="285"/>
      <c r="J6" s="287" t="s">
        <v>26</v>
      </c>
      <c r="K6" s="288"/>
      <c r="L6" s="285"/>
      <c r="M6" s="286" t="s">
        <v>1</v>
      </c>
      <c r="N6" s="286" t="s">
        <v>1</v>
      </c>
      <c r="O6" s="289"/>
      <c r="P6" s="138"/>
      <c r="S6" s="143"/>
      <c r="T6" s="143"/>
      <c r="U6" s="143"/>
      <c r="V6" s="143"/>
      <c r="W6" s="143"/>
      <c r="X6" s="143"/>
      <c r="Y6" s="144"/>
      <c r="Z6" s="145"/>
      <c r="AA6" s="145"/>
    </row>
    <row r="7" spans="1:27" x14ac:dyDescent="0.35">
      <c r="B7" s="137"/>
      <c r="C7" s="246"/>
      <c r="D7" s="201"/>
      <c r="E7" s="247"/>
      <c r="F7" s="248" t="s">
        <v>27</v>
      </c>
      <c r="G7" s="249" t="s">
        <v>34</v>
      </c>
      <c r="H7" s="249" t="s">
        <v>6</v>
      </c>
      <c r="I7" s="249" t="s">
        <v>0</v>
      </c>
      <c r="J7" s="250" t="s">
        <v>7</v>
      </c>
      <c r="K7" s="251" t="s">
        <v>27</v>
      </c>
      <c r="L7" s="249" t="s">
        <v>36</v>
      </c>
      <c r="M7" s="249" t="s">
        <v>8</v>
      </c>
      <c r="N7" s="249" t="s">
        <v>8</v>
      </c>
      <c r="O7" s="250" t="s">
        <v>17</v>
      </c>
      <c r="P7" s="138"/>
      <c r="S7" s="144"/>
      <c r="T7" s="144"/>
      <c r="U7" s="144"/>
      <c r="V7" s="144"/>
      <c r="W7" s="144"/>
      <c r="X7" s="144"/>
      <c r="Y7" s="144"/>
      <c r="Z7" s="145"/>
      <c r="AA7" s="145"/>
    </row>
    <row r="8" spans="1:27" x14ac:dyDescent="0.35">
      <c r="B8" s="137"/>
      <c r="C8" s="246" t="s">
        <v>2</v>
      </c>
      <c r="D8" s="201" t="s">
        <v>3</v>
      </c>
      <c r="E8" s="247" t="s">
        <v>4</v>
      </c>
      <c r="F8" s="248" t="s">
        <v>5</v>
      </c>
      <c r="G8" s="249" t="s">
        <v>5</v>
      </c>
      <c r="H8" s="249" t="s">
        <v>31</v>
      </c>
      <c r="I8" s="249" t="s">
        <v>7</v>
      </c>
      <c r="J8" s="250" t="s">
        <v>31</v>
      </c>
      <c r="K8" s="252" t="s">
        <v>33</v>
      </c>
      <c r="L8" s="249" t="s">
        <v>35</v>
      </c>
      <c r="M8" s="249" t="s">
        <v>38</v>
      </c>
      <c r="N8" s="249" t="s">
        <v>38</v>
      </c>
      <c r="O8" s="250" t="s">
        <v>18</v>
      </c>
      <c r="P8" s="138"/>
      <c r="S8" s="144"/>
      <c r="T8" s="144"/>
      <c r="U8" s="144"/>
      <c r="V8" s="144"/>
      <c r="W8" s="144"/>
      <c r="X8" s="144"/>
      <c r="Y8" s="144"/>
      <c r="Z8" s="145"/>
      <c r="AA8" s="145"/>
    </row>
    <row r="9" spans="1:27" x14ac:dyDescent="0.35">
      <c r="B9" s="137"/>
      <c r="C9" s="246" t="s">
        <v>9</v>
      </c>
      <c r="D9" s="201" t="s">
        <v>11</v>
      </c>
      <c r="E9" s="247" t="s">
        <v>15</v>
      </c>
      <c r="F9" s="248" t="s">
        <v>10</v>
      </c>
      <c r="G9" s="249" t="s">
        <v>10</v>
      </c>
      <c r="H9" s="249" t="s">
        <v>32</v>
      </c>
      <c r="I9" s="249" t="s">
        <v>30</v>
      </c>
      <c r="J9" s="250" t="s">
        <v>32</v>
      </c>
      <c r="K9" s="252" t="s">
        <v>28</v>
      </c>
      <c r="L9" s="249" t="s">
        <v>28</v>
      </c>
      <c r="M9" s="253" t="s">
        <v>27</v>
      </c>
      <c r="N9" s="253" t="s">
        <v>42</v>
      </c>
      <c r="O9" s="250" t="s">
        <v>19</v>
      </c>
      <c r="P9" s="138"/>
      <c r="S9" s="144"/>
      <c r="T9" s="144"/>
      <c r="U9" s="144"/>
      <c r="V9" s="144"/>
      <c r="W9" s="144"/>
      <c r="X9" s="144"/>
      <c r="Y9" s="144"/>
      <c r="Z9" s="145"/>
      <c r="AA9" s="145"/>
    </row>
    <row r="10" spans="1:27" ht="24" thickBot="1" x14ac:dyDescent="0.4">
      <c r="B10" s="137"/>
      <c r="C10" s="254" t="str">
        <f>IF('DATA ENTRY PAGE'!C10=0," ",'DATA ENTRY PAGE'!C10)</f>
        <v xml:space="preserve"> </v>
      </c>
      <c r="D10" s="197" t="str">
        <f>IF('DATA ENTRY PAGE'!D10=0," ",'DATA ENTRY PAGE'!D10)</f>
        <v xml:space="preserve"> </v>
      </c>
      <c r="E10" s="255" t="str">
        <f>IF('DATA ENTRY PAGE'!E10=0," ",'DATA ENTRY PAGE'!E10)</f>
        <v xml:space="preserve"> </v>
      </c>
      <c r="F10" s="256" t="s">
        <v>20</v>
      </c>
      <c r="G10" s="257" t="s">
        <v>20</v>
      </c>
      <c r="H10" s="257" t="s">
        <v>20</v>
      </c>
      <c r="I10" s="257" t="s">
        <v>20</v>
      </c>
      <c r="J10" s="258" t="s">
        <v>20</v>
      </c>
      <c r="K10" s="259" t="s">
        <v>20</v>
      </c>
      <c r="L10" s="257" t="s">
        <v>20</v>
      </c>
      <c r="M10" s="249" t="s">
        <v>21</v>
      </c>
      <c r="N10" s="249" t="s">
        <v>21</v>
      </c>
      <c r="O10" s="250" t="s">
        <v>21</v>
      </c>
      <c r="P10" s="138"/>
      <c r="S10" s="144"/>
      <c r="T10" s="144"/>
      <c r="U10" s="144"/>
      <c r="V10" s="144"/>
      <c r="W10" s="144"/>
      <c r="X10" s="144"/>
      <c r="Y10" s="144"/>
      <c r="Z10" s="146"/>
      <c r="AA10" s="145"/>
    </row>
    <row r="11" spans="1:27" ht="24.95" customHeight="1" x14ac:dyDescent="0.35">
      <c r="A11" s="147"/>
      <c r="B11" s="137"/>
      <c r="C11" s="260" t="str">
        <f>IF('DATA ENTRY PAGE'!C11=0," ",'DATA ENTRY PAGE'!C11)</f>
        <v xml:space="preserve"> </v>
      </c>
      <c r="D11" s="260" t="str">
        <f>IF('DATA ENTRY PAGE'!D11=0," ",'DATA ENTRY PAGE'!D11)</f>
        <v xml:space="preserve"> </v>
      </c>
      <c r="E11" s="260" t="str">
        <f>IF('DATA ENTRY PAGE'!E11=0," ",'DATA ENTRY PAGE'!E11)</f>
        <v xml:space="preserve"> </v>
      </c>
      <c r="F11" s="261" t="str">
        <f>IF('DATA ENTRY PAGE'!F11=0," ",IF('DATA ENTRY PAGE'!F11&gt;=0.01, ROUND('DATA ENTRY PAGE'!F11,2),("&lt; " &amp;ROUNDUP('DATA ENTRY PAGE'!F11,2))))</f>
        <v xml:space="preserve"> </v>
      </c>
      <c r="G11" s="262" t="str">
        <f>IF('DATA ENTRY PAGE'!G11=0," ",IF('DATA ENTRY PAGE'!G11&gt;=0.01, ROUND('DATA ENTRY PAGE'!G11,2),("&lt; " &amp;ROUNDUP('DATA ENTRY PAGE'!G11,2))))</f>
        <v xml:space="preserve"> </v>
      </c>
      <c r="H11" s="262" t="str">
        <f>IF('DATA ENTRY PAGE'!H11=0," ",IF('DATA ENTRY PAGE'!H11&gt;=0.01, ROUND('DATA ENTRY PAGE'!H11,2),("&lt; " &amp;ROUNDUP('DATA ENTRY PAGE'!H11,2))))</f>
        <v xml:space="preserve"> </v>
      </c>
      <c r="I11" s="262" t="str">
        <f>IF('DATA ENTRY PAGE'!I11=0," ",IF('DATA ENTRY PAGE'!I11&gt;=0.01, ROUND('DATA ENTRY PAGE'!I11,2),("&lt; " &amp;ROUNDUP('DATA ENTRY PAGE'!I11,2))))</f>
        <v xml:space="preserve"> </v>
      </c>
      <c r="J11" s="263" t="str">
        <f>IF('DATA ENTRY PAGE'!J11=0," ",IF('DATA ENTRY PAGE'!J11&gt;=0.01, ROUND('DATA ENTRY PAGE'!J11,2),("&lt; " &amp;ROUNDUP('DATA ENTRY PAGE'!J11,2))))</f>
        <v xml:space="preserve"> </v>
      </c>
      <c r="K11" s="262" t="str">
        <f>IF('DATA ENTRY PAGE'!K11=0," ",IF('DATA ENTRY PAGE'!K11&gt;=0.01, ROUND('DATA ENTRY PAGE'!K11,2),("&lt; " &amp;ROUNDUP('DATA ENTRY PAGE'!K11,2))))</f>
        <v xml:space="preserve"> </v>
      </c>
      <c r="L11" s="264" t="str">
        <f>IF('DATA ENTRY PAGE'!L11=0," ",IF('DATA ENTRY PAGE'!L11&gt;=0.01, ROUND('DATA ENTRY PAGE'!L11,2),("&lt; " &amp;ROUNDUP('DATA ENTRY PAGE'!L11,2))))</f>
        <v xml:space="preserve"> </v>
      </c>
      <c r="M11" s="265" t="str">
        <f>IF('DATA ENTRY PAGE'!M11=0," ",'DATA ENTRY PAGE'!M11)</f>
        <v xml:space="preserve"> </v>
      </c>
      <c r="N11" s="265" t="str">
        <f>IF('DATA ENTRY PAGE'!N11=0," ",'DATA ENTRY PAGE'!N11)</f>
        <v xml:space="preserve"> </v>
      </c>
      <c r="O11" s="266" t="str">
        <f>IF('DATA ENTRY PAGE'!O11=0," ",'DATA ENTRY PAGE'!O11)</f>
        <v xml:space="preserve"> </v>
      </c>
      <c r="P11" s="138"/>
      <c r="S11" s="139"/>
      <c r="T11" s="139"/>
      <c r="U11" s="139"/>
      <c r="V11" s="148"/>
      <c r="W11" s="139"/>
      <c r="X11" s="139"/>
      <c r="Y11" s="139"/>
      <c r="Z11" s="149"/>
      <c r="AA11" s="145"/>
    </row>
    <row r="12" spans="1:27" ht="24.95" customHeight="1" x14ac:dyDescent="0.35">
      <c r="A12" s="147"/>
      <c r="B12" s="137"/>
      <c r="C12" s="267" t="str">
        <f>IF('DATA ENTRY PAGE'!C12=0," ",'DATA ENTRY PAGE'!C12)</f>
        <v xml:space="preserve"> </v>
      </c>
      <c r="D12" s="267" t="str">
        <f>IF('DATA ENTRY PAGE'!D12=0," ",'DATA ENTRY PAGE'!D12)</f>
        <v xml:space="preserve"> </v>
      </c>
      <c r="E12" s="267" t="str">
        <f>IF('DATA ENTRY PAGE'!E12=0," ",'DATA ENTRY PAGE'!E12)</f>
        <v xml:space="preserve"> </v>
      </c>
      <c r="F12" s="261" t="str">
        <f>IF('DATA ENTRY PAGE'!F12=0," ",IF('DATA ENTRY PAGE'!F12&gt;=0.01, ROUND('DATA ENTRY PAGE'!F12,2),("&lt; " &amp;ROUNDUP('DATA ENTRY PAGE'!F12,2))))</f>
        <v xml:space="preserve"> </v>
      </c>
      <c r="G12" s="262" t="str">
        <f>IF('DATA ENTRY PAGE'!G12=0," ",IF('DATA ENTRY PAGE'!G12&gt;=0.01, ROUND('DATA ENTRY PAGE'!G12,2),("&lt; " &amp;ROUNDUP('DATA ENTRY PAGE'!G12,2))))</f>
        <v xml:space="preserve"> </v>
      </c>
      <c r="H12" s="262" t="str">
        <f>IF('DATA ENTRY PAGE'!H12=0," ",IF('DATA ENTRY PAGE'!H12&gt;=0.01, ROUND('DATA ENTRY PAGE'!H12,2),("&lt; " &amp;ROUNDUP('DATA ENTRY PAGE'!H12,2))))</f>
        <v xml:space="preserve"> </v>
      </c>
      <c r="I12" s="262" t="str">
        <f>IF('DATA ENTRY PAGE'!I12=0," ",IF('DATA ENTRY PAGE'!I12&gt;=0.01, ROUND('DATA ENTRY PAGE'!I12,2),("&lt; " &amp;ROUNDUP('DATA ENTRY PAGE'!I12,2))))</f>
        <v xml:space="preserve"> </v>
      </c>
      <c r="J12" s="263" t="str">
        <f>IF('DATA ENTRY PAGE'!J12=0," ",IF('DATA ENTRY PAGE'!J12&gt;=0.01, ROUND('DATA ENTRY PAGE'!J12,2),("&lt; " &amp;ROUNDUP('DATA ENTRY PAGE'!J12,2))))</f>
        <v xml:space="preserve"> </v>
      </c>
      <c r="K12" s="262" t="str">
        <f>IF('DATA ENTRY PAGE'!K12=0," ",IF('DATA ENTRY PAGE'!K12&gt;=0.01, ROUND('DATA ENTRY PAGE'!K12,2),("&lt; " &amp;ROUNDUP('DATA ENTRY PAGE'!K12,2))))</f>
        <v xml:space="preserve"> </v>
      </c>
      <c r="L12" s="264" t="str">
        <f>IF('DATA ENTRY PAGE'!L12=0," ",IF('DATA ENTRY PAGE'!L12&gt;=0.01, ROUND('DATA ENTRY PAGE'!L12,2),("&lt; " &amp;ROUNDUP('DATA ENTRY PAGE'!L12,2))))</f>
        <v xml:space="preserve"> </v>
      </c>
      <c r="M12" s="268" t="str">
        <f>IF('DATA ENTRY PAGE'!M12=0," ",'DATA ENTRY PAGE'!M12)</f>
        <v xml:space="preserve"> </v>
      </c>
      <c r="N12" s="268" t="str">
        <f>IF('DATA ENTRY PAGE'!N12=0," ",'DATA ENTRY PAGE'!N12)</f>
        <v xml:space="preserve"> </v>
      </c>
      <c r="O12" s="269" t="str">
        <f>IF('DATA ENTRY PAGE'!O12=0," ",'DATA ENTRY PAGE'!O12)</f>
        <v xml:space="preserve"> </v>
      </c>
      <c r="P12" s="138"/>
      <c r="S12" s="139"/>
      <c r="T12" s="139"/>
      <c r="U12" s="139"/>
      <c r="V12" s="148"/>
      <c r="W12" s="139"/>
      <c r="X12" s="139"/>
      <c r="Y12" s="139"/>
      <c r="Z12" s="149"/>
      <c r="AA12" s="145"/>
    </row>
    <row r="13" spans="1:27" ht="24.95" customHeight="1" x14ac:dyDescent="0.35">
      <c r="A13" s="147"/>
      <c r="B13" s="137"/>
      <c r="C13" s="267" t="str">
        <f>IF('DATA ENTRY PAGE'!C13=0," ",'DATA ENTRY PAGE'!C13)</f>
        <v xml:space="preserve"> </v>
      </c>
      <c r="D13" s="267" t="str">
        <f>IF('DATA ENTRY PAGE'!D13=0," ",'DATA ENTRY PAGE'!D13)</f>
        <v xml:space="preserve"> </v>
      </c>
      <c r="E13" s="267" t="str">
        <f>IF('DATA ENTRY PAGE'!E13=0," ",'DATA ENTRY PAGE'!E13)</f>
        <v xml:space="preserve"> </v>
      </c>
      <c r="F13" s="261" t="str">
        <f>IF('DATA ENTRY PAGE'!F13=0," ",IF('DATA ENTRY PAGE'!F13&gt;=0.01, ROUND('DATA ENTRY PAGE'!F13,2),("&lt; " &amp;ROUNDUP('DATA ENTRY PAGE'!F13,2))))</f>
        <v xml:space="preserve"> </v>
      </c>
      <c r="G13" s="262" t="str">
        <f>IF('DATA ENTRY PAGE'!G13=0," ",IF('DATA ENTRY PAGE'!G13&gt;=0.01, ROUND('DATA ENTRY PAGE'!G13,2),("&lt; " &amp;ROUNDUP('DATA ENTRY PAGE'!G13,2))))</f>
        <v xml:space="preserve"> </v>
      </c>
      <c r="H13" s="262" t="str">
        <f>IF('DATA ENTRY PAGE'!H13=0," ",IF('DATA ENTRY PAGE'!H13&gt;=0.01, ROUND('DATA ENTRY PAGE'!H13,2),("&lt; " &amp;ROUNDUP('DATA ENTRY PAGE'!H13,2))))</f>
        <v xml:space="preserve"> </v>
      </c>
      <c r="I13" s="262" t="str">
        <f>IF('DATA ENTRY PAGE'!I13=0," ",IF('DATA ENTRY PAGE'!I13&gt;=0.01, ROUND('DATA ENTRY PAGE'!I13,2),("&lt; " &amp;ROUNDUP('DATA ENTRY PAGE'!I13,2))))</f>
        <v xml:space="preserve"> </v>
      </c>
      <c r="J13" s="263" t="str">
        <f>IF('DATA ENTRY PAGE'!J13=0," ",IF('DATA ENTRY PAGE'!J13&gt;=0.01, ROUND('DATA ENTRY PAGE'!J13,2),("&lt; " &amp;ROUNDUP('DATA ENTRY PAGE'!J13,2))))</f>
        <v xml:space="preserve"> </v>
      </c>
      <c r="K13" s="262" t="str">
        <f>IF('DATA ENTRY PAGE'!K13=0," ",IF('DATA ENTRY PAGE'!K13&gt;=0.01, ROUND('DATA ENTRY PAGE'!K13,2),("&lt; " &amp;ROUNDUP('DATA ENTRY PAGE'!K13,2))))</f>
        <v xml:space="preserve"> </v>
      </c>
      <c r="L13" s="264" t="str">
        <f>IF('DATA ENTRY PAGE'!L13=0," ",IF('DATA ENTRY PAGE'!L13&gt;=0.01, ROUND('DATA ENTRY PAGE'!L13,2),("&lt; " &amp;ROUNDUP('DATA ENTRY PAGE'!L13,2))))</f>
        <v xml:space="preserve"> </v>
      </c>
      <c r="M13" s="268" t="str">
        <f>IF('DATA ENTRY PAGE'!M13=0," ",'DATA ENTRY PAGE'!M13)</f>
        <v xml:space="preserve"> </v>
      </c>
      <c r="N13" s="268" t="str">
        <f>IF('DATA ENTRY PAGE'!N13=0," ",'DATA ENTRY PAGE'!N13)</f>
        <v xml:space="preserve"> </v>
      </c>
      <c r="O13" s="269" t="str">
        <f>IF('DATA ENTRY PAGE'!O13=0," ",'DATA ENTRY PAGE'!O13)</f>
        <v xml:space="preserve"> </v>
      </c>
      <c r="P13" s="138"/>
      <c r="S13" s="139"/>
      <c r="T13" s="139"/>
      <c r="U13" s="139"/>
      <c r="V13" s="148"/>
      <c r="W13" s="139"/>
      <c r="X13" s="139"/>
      <c r="Y13" s="139"/>
      <c r="Z13" s="149"/>
      <c r="AA13" s="145"/>
    </row>
    <row r="14" spans="1:27" ht="24.95" customHeight="1" x14ac:dyDescent="0.35">
      <c r="A14" s="147"/>
      <c r="B14" s="137"/>
      <c r="C14" s="267" t="str">
        <f>IF('DATA ENTRY PAGE'!C14=0," ",'DATA ENTRY PAGE'!C14)</f>
        <v xml:space="preserve"> </v>
      </c>
      <c r="D14" s="267" t="str">
        <f>IF('DATA ENTRY PAGE'!D14=0," ",'DATA ENTRY PAGE'!D14)</f>
        <v xml:space="preserve"> </v>
      </c>
      <c r="E14" s="267" t="str">
        <f>IF('DATA ENTRY PAGE'!E14=0," ",'DATA ENTRY PAGE'!E14)</f>
        <v xml:space="preserve"> </v>
      </c>
      <c r="F14" s="261" t="str">
        <f>IF('DATA ENTRY PAGE'!F14=0," ",IF('DATA ENTRY PAGE'!F14&gt;=0.01, ROUND('DATA ENTRY PAGE'!F14,2),("&lt; " &amp;ROUNDUP('DATA ENTRY PAGE'!F14,2))))</f>
        <v xml:space="preserve"> </v>
      </c>
      <c r="G14" s="262" t="str">
        <f>IF('DATA ENTRY PAGE'!G14=0," ",IF('DATA ENTRY PAGE'!G14&gt;=0.01, ROUND('DATA ENTRY PAGE'!G14,2),("&lt; " &amp;ROUNDUP('DATA ENTRY PAGE'!G14,2))))</f>
        <v xml:space="preserve"> </v>
      </c>
      <c r="H14" s="262" t="str">
        <f>IF('DATA ENTRY PAGE'!H14=0," ",IF('DATA ENTRY PAGE'!H14&gt;=0.01, ROUND('DATA ENTRY PAGE'!H14,2),("&lt; " &amp;ROUNDUP('DATA ENTRY PAGE'!H14,2))))</f>
        <v xml:space="preserve"> </v>
      </c>
      <c r="I14" s="262" t="str">
        <f>IF('DATA ENTRY PAGE'!I14=0," ",IF('DATA ENTRY PAGE'!I14&gt;=0.01, ROUND('DATA ENTRY PAGE'!I14,2),("&lt; " &amp;ROUNDUP('DATA ENTRY PAGE'!I14,2))))</f>
        <v xml:space="preserve"> </v>
      </c>
      <c r="J14" s="263" t="str">
        <f>IF('DATA ENTRY PAGE'!J14=0," ",IF('DATA ENTRY PAGE'!J14&gt;=0.01, ROUND('DATA ENTRY PAGE'!J14,2),("&lt; " &amp;ROUNDUP('DATA ENTRY PAGE'!J14,2))))</f>
        <v xml:space="preserve"> </v>
      </c>
      <c r="K14" s="262" t="str">
        <f>IF('DATA ENTRY PAGE'!K14=0," ",IF('DATA ENTRY PAGE'!K14&gt;=0.01, ROUND('DATA ENTRY PAGE'!K14,2),("&lt; " &amp;ROUNDUP('DATA ENTRY PAGE'!K14,2))))</f>
        <v xml:space="preserve"> </v>
      </c>
      <c r="L14" s="264" t="str">
        <f>IF('DATA ENTRY PAGE'!L14=0," ",IF('DATA ENTRY PAGE'!L14&gt;=0.01, ROUND('DATA ENTRY PAGE'!L14,2),("&lt; " &amp;ROUNDUP('DATA ENTRY PAGE'!L14,2))))</f>
        <v xml:space="preserve"> </v>
      </c>
      <c r="M14" s="268" t="str">
        <f>IF('DATA ENTRY PAGE'!M14=0," ",'DATA ENTRY PAGE'!M14)</f>
        <v xml:space="preserve"> </v>
      </c>
      <c r="N14" s="268" t="str">
        <f>IF('DATA ENTRY PAGE'!N14=0," ",'DATA ENTRY PAGE'!N14)</f>
        <v xml:space="preserve"> </v>
      </c>
      <c r="O14" s="269" t="str">
        <f>IF('DATA ENTRY PAGE'!O14=0," ",'DATA ENTRY PAGE'!O14)</f>
        <v xml:space="preserve"> </v>
      </c>
      <c r="P14" s="138"/>
      <c r="S14" s="139"/>
      <c r="T14" s="139"/>
      <c r="U14" s="139"/>
      <c r="V14" s="148"/>
      <c r="W14" s="139"/>
      <c r="X14" s="139"/>
      <c r="Y14" s="139"/>
      <c r="Z14" s="149"/>
      <c r="AA14" s="145"/>
    </row>
    <row r="15" spans="1:27" ht="24.95" customHeight="1" x14ac:dyDescent="0.35">
      <c r="A15" s="147"/>
      <c r="B15" s="137"/>
      <c r="C15" s="267" t="str">
        <f>IF('DATA ENTRY PAGE'!C15=0," ",'DATA ENTRY PAGE'!C15)</f>
        <v xml:space="preserve"> </v>
      </c>
      <c r="D15" s="267" t="str">
        <f>IF('DATA ENTRY PAGE'!D15=0," ",'DATA ENTRY PAGE'!D15)</f>
        <v xml:space="preserve"> </v>
      </c>
      <c r="E15" s="267" t="str">
        <f>IF('DATA ENTRY PAGE'!E15=0," ",'DATA ENTRY PAGE'!E15)</f>
        <v xml:space="preserve"> </v>
      </c>
      <c r="F15" s="261" t="str">
        <f>IF('DATA ENTRY PAGE'!F15=0," ",IF('DATA ENTRY PAGE'!F15&gt;=0.01, ROUND('DATA ENTRY PAGE'!F15,2),("&lt; " &amp;ROUNDUP('DATA ENTRY PAGE'!F15,2))))</f>
        <v xml:space="preserve"> </v>
      </c>
      <c r="G15" s="262" t="str">
        <f>IF('DATA ENTRY PAGE'!G15=0," ",IF('DATA ENTRY PAGE'!G15&gt;=0.01, ROUND('DATA ENTRY PAGE'!G15,2),("&lt; " &amp;ROUNDUP('DATA ENTRY PAGE'!G15,2))))</f>
        <v xml:space="preserve"> </v>
      </c>
      <c r="H15" s="262" t="str">
        <f>IF('DATA ENTRY PAGE'!H15=0," ",IF('DATA ENTRY PAGE'!H15&gt;=0.01, ROUND('DATA ENTRY PAGE'!H15,2),("&lt; " &amp;ROUNDUP('DATA ENTRY PAGE'!H15,2))))</f>
        <v xml:space="preserve"> </v>
      </c>
      <c r="I15" s="262" t="str">
        <f>IF('DATA ENTRY PAGE'!I15=0," ",IF('DATA ENTRY PAGE'!I15&gt;=0.01, ROUND('DATA ENTRY PAGE'!I15,2),("&lt; " &amp;ROUNDUP('DATA ENTRY PAGE'!I15,2))))</f>
        <v xml:space="preserve"> </v>
      </c>
      <c r="J15" s="263" t="str">
        <f>IF('DATA ENTRY PAGE'!J15=0," ",IF('DATA ENTRY PAGE'!J15&gt;=0.01, ROUND('DATA ENTRY PAGE'!J15,2),("&lt; " &amp;ROUNDUP('DATA ENTRY PAGE'!J15,2))))</f>
        <v xml:space="preserve"> </v>
      </c>
      <c r="K15" s="262" t="str">
        <f>IF('DATA ENTRY PAGE'!K15=0," ",IF('DATA ENTRY PAGE'!K15&gt;=0.01, ROUND('DATA ENTRY PAGE'!K15,2),("&lt; " &amp;ROUNDUP('DATA ENTRY PAGE'!K15,2))))</f>
        <v xml:space="preserve"> </v>
      </c>
      <c r="L15" s="264" t="str">
        <f>IF('DATA ENTRY PAGE'!L15=0," ",IF('DATA ENTRY PAGE'!L15&gt;=0.01, ROUND('DATA ENTRY PAGE'!L15,2),("&lt; " &amp;ROUNDUP('DATA ENTRY PAGE'!L15,2))))</f>
        <v xml:space="preserve"> </v>
      </c>
      <c r="M15" s="268" t="str">
        <f>IF('DATA ENTRY PAGE'!M15=0," ",'DATA ENTRY PAGE'!M15)</f>
        <v xml:space="preserve"> </v>
      </c>
      <c r="N15" s="268" t="str">
        <f>IF('DATA ENTRY PAGE'!N15=0," ",'DATA ENTRY PAGE'!N15)</f>
        <v xml:space="preserve"> </v>
      </c>
      <c r="O15" s="269" t="str">
        <f>IF('DATA ENTRY PAGE'!O15=0," ",'DATA ENTRY PAGE'!O15)</f>
        <v xml:space="preserve"> </v>
      </c>
      <c r="P15" s="138"/>
      <c r="S15" s="139"/>
      <c r="T15" s="139"/>
      <c r="U15" s="139"/>
      <c r="V15" s="148"/>
      <c r="W15" s="139"/>
      <c r="X15" s="139"/>
      <c r="Y15" s="139"/>
      <c r="Z15" s="149"/>
      <c r="AA15" s="145"/>
    </row>
    <row r="16" spans="1:27" s="140" customFormat="1" ht="24.95" customHeight="1" x14ac:dyDescent="0.35">
      <c r="A16" s="150"/>
      <c r="B16" s="151"/>
      <c r="C16" s="267" t="str">
        <f>IF('DATA ENTRY PAGE'!C16=0," ",'DATA ENTRY PAGE'!C16)</f>
        <v xml:space="preserve"> </v>
      </c>
      <c r="D16" s="267" t="str">
        <f>IF('DATA ENTRY PAGE'!D16=0," ",'DATA ENTRY PAGE'!D16)</f>
        <v xml:space="preserve"> </v>
      </c>
      <c r="E16" s="267" t="str">
        <f>IF('DATA ENTRY PAGE'!E16=0," ",'DATA ENTRY PAGE'!E16)</f>
        <v xml:space="preserve"> </v>
      </c>
      <c r="F16" s="261" t="str">
        <f>IF('DATA ENTRY PAGE'!F16=0," ",IF('DATA ENTRY PAGE'!F16&gt;=0.01, ROUND('DATA ENTRY PAGE'!F16,2),("&lt; " &amp;ROUNDUP('DATA ENTRY PAGE'!F16,2))))</f>
        <v xml:space="preserve"> </v>
      </c>
      <c r="G16" s="262" t="str">
        <f>IF('DATA ENTRY PAGE'!G16=0," ",IF('DATA ENTRY PAGE'!G16&gt;=0.01, ROUND('DATA ENTRY PAGE'!G16,2),("&lt; " &amp;ROUNDUP('DATA ENTRY PAGE'!G16,2))))</f>
        <v xml:space="preserve"> </v>
      </c>
      <c r="H16" s="262" t="str">
        <f>IF('DATA ENTRY PAGE'!H16=0," ",IF('DATA ENTRY PAGE'!H16&gt;=0.01, ROUND('DATA ENTRY PAGE'!H16,2),("&lt; " &amp;ROUNDUP('DATA ENTRY PAGE'!H16,2))))</f>
        <v xml:space="preserve"> </v>
      </c>
      <c r="I16" s="262" t="str">
        <f>IF('DATA ENTRY PAGE'!I16=0," ",IF('DATA ENTRY PAGE'!I16&gt;=0.01, ROUND('DATA ENTRY PAGE'!I16,2),("&lt; " &amp;ROUNDUP('DATA ENTRY PAGE'!I16,2))))</f>
        <v xml:space="preserve"> </v>
      </c>
      <c r="J16" s="263" t="str">
        <f>IF('DATA ENTRY PAGE'!J16=0," ",IF('DATA ENTRY PAGE'!J16&gt;=0.01, ROUND('DATA ENTRY PAGE'!J16,2),("&lt; " &amp;ROUNDUP('DATA ENTRY PAGE'!J16,2))))</f>
        <v xml:space="preserve"> </v>
      </c>
      <c r="K16" s="262" t="str">
        <f>IF('DATA ENTRY PAGE'!K16=0," ",IF('DATA ENTRY PAGE'!K16&gt;=0.01, ROUND('DATA ENTRY PAGE'!K16,2),("&lt; " &amp;ROUNDUP('DATA ENTRY PAGE'!K16,2))))</f>
        <v xml:space="preserve"> </v>
      </c>
      <c r="L16" s="264" t="str">
        <f>IF('DATA ENTRY PAGE'!L16=0," ",IF('DATA ENTRY PAGE'!L16&gt;=0.01, ROUND('DATA ENTRY PAGE'!L16,2),("&lt; " &amp;ROUNDUP('DATA ENTRY PAGE'!L16,2))))</f>
        <v xml:space="preserve"> </v>
      </c>
      <c r="M16" s="268" t="str">
        <f>IF('DATA ENTRY PAGE'!M16=0," ",'DATA ENTRY PAGE'!M16)</f>
        <v xml:space="preserve"> </v>
      </c>
      <c r="N16" s="268" t="str">
        <f>IF('DATA ENTRY PAGE'!N16=0," ",'DATA ENTRY PAGE'!N16)</f>
        <v xml:space="preserve"> </v>
      </c>
      <c r="O16" s="269" t="str">
        <f>IF('DATA ENTRY PAGE'!O16=0," ",'DATA ENTRY PAGE'!O16)</f>
        <v xml:space="preserve"> </v>
      </c>
      <c r="P16" s="152"/>
      <c r="T16" s="139"/>
      <c r="U16" s="139"/>
      <c r="V16" s="148"/>
      <c r="W16" s="139"/>
      <c r="X16" s="139"/>
      <c r="Y16" s="139"/>
      <c r="Z16" s="149"/>
      <c r="AA16" s="149"/>
    </row>
    <row r="17" spans="1:27" ht="24.95" customHeight="1" x14ac:dyDescent="0.35">
      <c r="A17" s="147"/>
      <c r="B17" s="137"/>
      <c r="C17" s="267" t="str">
        <f>IF('DATA ENTRY PAGE'!C17=0," ",'DATA ENTRY PAGE'!C17)</f>
        <v xml:space="preserve"> </v>
      </c>
      <c r="D17" s="267" t="str">
        <f>IF('DATA ENTRY PAGE'!D17=0," ",'DATA ENTRY PAGE'!D17)</f>
        <v xml:space="preserve"> </v>
      </c>
      <c r="E17" s="267" t="str">
        <f>IF('DATA ENTRY PAGE'!E17=0," ",'DATA ENTRY PAGE'!E17)</f>
        <v xml:space="preserve"> </v>
      </c>
      <c r="F17" s="261" t="str">
        <f>IF('DATA ENTRY PAGE'!F17=0," ",IF('DATA ENTRY PAGE'!F17&gt;=0.01, ROUND('DATA ENTRY PAGE'!F17,2),("&lt; " &amp;ROUNDUP('DATA ENTRY PAGE'!F17,2))))</f>
        <v xml:space="preserve"> </v>
      </c>
      <c r="G17" s="262" t="str">
        <f>IF('DATA ENTRY PAGE'!G17=0," ",IF('DATA ENTRY PAGE'!G17&gt;=0.01, ROUND('DATA ENTRY PAGE'!G17,2),("&lt; " &amp;ROUNDUP('DATA ENTRY PAGE'!G17,2))))</f>
        <v xml:space="preserve"> </v>
      </c>
      <c r="H17" s="262" t="str">
        <f>IF('DATA ENTRY PAGE'!H17=0," ",IF('DATA ENTRY PAGE'!H17&gt;=0.01, ROUND('DATA ENTRY PAGE'!H17,2),("&lt; " &amp;ROUNDUP('DATA ENTRY PAGE'!H17,2))))</f>
        <v xml:space="preserve"> </v>
      </c>
      <c r="I17" s="262" t="str">
        <f>IF('DATA ENTRY PAGE'!I17=0," ",IF('DATA ENTRY PAGE'!I17&gt;=0.01, ROUND('DATA ENTRY PAGE'!I17,2),("&lt; " &amp;ROUNDUP('DATA ENTRY PAGE'!I17,2))))</f>
        <v xml:space="preserve"> </v>
      </c>
      <c r="J17" s="263" t="str">
        <f>IF('DATA ENTRY PAGE'!J17=0," ",IF('DATA ENTRY PAGE'!J17&gt;=0.01, ROUND('DATA ENTRY PAGE'!J17,2),("&lt; " &amp;ROUNDUP('DATA ENTRY PAGE'!J17,2))))</f>
        <v xml:space="preserve"> </v>
      </c>
      <c r="K17" s="262" t="str">
        <f>IF('DATA ENTRY PAGE'!K17=0," ",IF('DATA ENTRY PAGE'!K17&gt;=0.01, ROUND('DATA ENTRY PAGE'!K17,2),("&lt; " &amp;ROUNDUP('DATA ENTRY PAGE'!K17,2))))</f>
        <v xml:space="preserve"> </v>
      </c>
      <c r="L17" s="264" t="str">
        <f>IF('DATA ENTRY PAGE'!L17=0," ",IF('DATA ENTRY PAGE'!L17&gt;=0.01, ROUND('DATA ENTRY PAGE'!L17,2),("&lt; " &amp;ROUNDUP('DATA ENTRY PAGE'!L17,2))))</f>
        <v xml:space="preserve"> </v>
      </c>
      <c r="M17" s="268" t="str">
        <f>IF('DATA ENTRY PAGE'!M17=0," ",'DATA ENTRY PAGE'!M17)</f>
        <v xml:space="preserve"> </v>
      </c>
      <c r="N17" s="268" t="str">
        <f>IF('DATA ENTRY PAGE'!N17=0," ",'DATA ENTRY PAGE'!N17)</f>
        <v xml:space="preserve"> </v>
      </c>
      <c r="O17" s="269" t="str">
        <f>IF('DATA ENTRY PAGE'!O17=0," ",'DATA ENTRY PAGE'!O17)</f>
        <v xml:space="preserve"> </v>
      </c>
      <c r="P17" s="138"/>
      <c r="S17" s="139"/>
      <c r="T17" s="139"/>
      <c r="U17" s="139"/>
      <c r="V17" s="148"/>
      <c r="W17" s="139"/>
      <c r="X17" s="139"/>
      <c r="Y17" s="139"/>
      <c r="Z17" s="149"/>
      <c r="AA17" s="145"/>
    </row>
    <row r="18" spans="1:27" ht="24.95" customHeight="1" x14ac:dyDescent="0.35">
      <c r="A18" s="147"/>
      <c r="B18" s="137"/>
      <c r="C18" s="267" t="str">
        <f>IF('DATA ENTRY PAGE'!C18=0," ",'DATA ENTRY PAGE'!C18)</f>
        <v xml:space="preserve"> </v>
      </c>
      <c r="D18" s="267" t="str">
        <f>IF('DATA ENTRY PAGE'!D18=0," ",'DATA ENTRY PAGE'!D18)</f>
        <v xml:space="preserve"> </v>
      </c>
      <c r="E18" s="267" t="str">
        <f>IF('DATA ENTRY PAGE'!E18=0," ",'DATA ENTRY PAGE'!E18)</f>
        <v xml:space="preserve"> </v>
      </c>
      <c r="F18" s="261" t="str">
        <f>IF('DATA ENTRY PAGE'!F18=0," ",IF('DATA ENTRY PAGE'!F18&gt;=0.01, ROUND('DATA ENTRY PAGE'!F18,2),("&lt; " &amp;ROUNDUP('DATA ENTRY PAGE'!F18,2))))</f>
        <v xml:space="preserve"> </v>
      </c>
      <c r="G18" s="262" t="str">
        <f>IF('DATA ENTRY PAGE'!G18=0," ",IF('DATA ENTRY PAGE'!G18&gt;=0.01, ROUND('DATA ENTRY PAGE'!G18,2),("&lt; " &amp;ROUNDUP('DATA ENTRY PAGE'!G18,2))))</f>
        <v xml:space="preserve"> </v>
      </c>
      <c r="H18" s="262" t="str">
        <f>IF('DATA ENTRY PAGE'!H18=0," ",IF('DATA ENTRY PAGE'!H18&gt;=0.01, ROUND('DATA ENTRY PAGE'!H18,2),("&lt; " &amp;ROUNDUP('DATA ENTRY PAGE'!H18,2))))</f>
        <v xml:space="preserve"> </v>
      </c>
      <c r="I18" s="262" t="str">
        <f>IF('DATA ENTRY PAGE'!I18=0," ",IF('DATA ENTRY PAGE'!I18&gt;=0.01, ROUND('DATA ENTRY PAGE'!I18,2),("&lt; " &amp;ROUNDUP('DATA ENTRY PAGE'!I18,2))))</f>
        <v xml:space="preserve"> </v>
      </c>
      <c r="J18" s="263" t="str">
        <f>IF('DATA ENTRY PAGE'!J18=0," ",IF('DATA ENTRY PAGE'!J18&gt;=0.01, ROUND('DATA ENTRY PAGE'!J18,2),("&lt; " &amp;ROUNDUP('DATA ENTRY PAGE'!J18,2))))</f>
        <v xml:space="preserve"> </v>
      </c>
      <c r="K18" s="262" t="str">
        <f>IF('DATA ENTRY PAGE'!K18=0," ",IF('DATA ENTRY PAGE'!K18&gt;=0.01, ROUND('DATA ENTRY PAGE'!K18,2),("&lt; " &amp;ROUNDUP('DATA ENTRY PAGE'!K18,2))))</f>
        <v xml:space="preserve"> </v>
      </c>
      <c r="L18" s="264" t="str">
        <f>IF('DATA ENTRY PAGE'!L18=0," ",IF('DATA ENTRY PAGE'!L18&gt;=0.01, ROUND('DATA ENTRY PAGE'!L18,2),("&lt; " &amp;ROUNDUP('DATA ENTRY PAGE'!L18,2))))</f>
        <v xml:space="preserve"> </v>
      </c>
      <c r="M18" s="268" t="str">
        <f>IF('DATA ENTRY PAGE'!M18=0," ",'DATA ENTRY PAGE'!M18)</f>
        <v xml:space="preserve"> </v>
      </c>
      <c r="N18" s="268" t="str">
        <f>IF('DATA ENTRY PAGE'!N18=0," ",'DATA ENTRY PAGE'!N18)</f>
        <v xml:space="preserve"> </v>
      </c>
      <c r="O18" s="269" t="str">
        <f>IF('DATA ENTRY PAGE'!O18=0," ",'DATA ENTRY PAGE'!O18)</f>
        <v xml:space="preserve"> </v>
      </c>
      <c r="P18" s="138"/>
      <c r="S18" s="139"/>
      <c r="T18" s="139"/>
      <c r="U18" s="139"/>
      <c r="V18" s="148"/>
      <c r="W18" s="139"/>
      <c r="X18" s="139"/>
      <c r="Y18" s="139"/>
      <c r="Z18" s="149"/>
      <c r="AA18" s="145"/>
    </row>
    <row r="19" spans="1:27" ht="24.95" customHeight="1" x14ac:dyDescent="0.35">
      <c r="A19" s="147"/>
      <c r="B19" s="137"/>
      <c r="C19" s="267" t="str">
        <f>IF('DATA ENTRY PAGE'!C19=0," ",'DATA ENTRY PAGE'!C19)</f>
        <v xml:space="preserve"> </v>
      </c>
      <c r="D19" s="267" t="str">
        <f>IF('DATA ENTRY PAGE'!D19=0," ",'DATA ENTRY PAGE'!D19)</f>
        <v xml:space="preserve"> </v>
      </c>
      <c r="E19" s="267" t="str">
        <f>IF('DATA ENTRY PAGE'!E19=0," ",'DATA ENTRY PAGE'!E19)</f>
        <v xml:space="preserve"> </v>
      </c>
      <c r="F19" s="261" t="str">
        <f>IF('DATA ENTRY PAGE'!F19=0," ",IF('DATA ENTRY PAGE'!F19&gt;=0.01, ROUND('DATA ENTRY PAGE'!F19,2),("&lt; " &amp;ROUNDUP('DATA ENTRY PAGE'!F19,2))))</f>
        <v xml:space="preserve"> </v>
      </c>
      <c r="G19" s="262" t="str">
        <f>IF('DATA ENTRY PAGE'!G19=0," ",IF('DATA ENTRY PAGE'!G19&gt;=0.01, ROUND('DATA ENTRY PAGE'!G19,2),("&lt; " &amp;ROUNDUP('DATA ENTRY PAGE'!G19,2))))</f>
        <v xml:space="preserve"> </v>
      </c>
      <c r="H19" s="262" t="str">
        <f>IF('DATA ENTRY PAGE'!H19=0," ",IF('DATA ENTRY PAGE'!H19&gt;=0.01, ROUND('DATA ENTRY PAGE'!H19,2),("&lt; " &amp;ROUNDUP('DATA ENTRY PAGE'!H19,2))))</f>
        <v xml:space="preserve"> </v>
      </c>
      <c r="I19" s="262" t="str">
        <f>IF('DATA ENTRY PAGE'!I19=0," ",IF('DATA ENTRY PAGE'!I19&gt;=0.01, ROUND('DATA ENTRY PAGE'!I19,2),("&lt; " &amp;ROUNDUP('DATA ENTRY PAGE'!I19,2))))</f>
        <v xml:space="preserve"> </v>
      </c>
      <c r="J19" s="263" t="str">
        <f>IF('DATA ENTRY PAGE'!J19=0," ",IF('DATA ENTRY PAGE'!J19&gt;=0.01, ROUND('DATA ENTRY PAGE'!J19,2),("&lt; " &amp;ROUNDUP('DATA ENTRY PAGE'!J19,2))))</f>
        <v xml:space="preserve"> </v>
      </c>
      <c r="K19" s="262" t="str">
        <f>IF('DATA ENTRY PAGE'!K19=0," ",IF('DATA ENTRY PAGE'!K19&gt;=0.01, ROUND('DATA ENTRY PAGE'!K19,2),("&lt; " &amp;ROUNDUP('DATA ENTRY PAGE'!K19,2))))</f>
        <v xml:space="preserve"> </v>
      </c>
      <c r="L19" s="264" t="str">
        <f>IF('DATA ENTRY PAGE'!L19=0," ",IF('DATA ENTRY PAGE'!L19&gt;=0.01, ROUND('DATA ENTRY PAGE'!L19,2),("&lt; " &amp;ROUNDUP('DATA ENTRY PAGE'!L19,2))))</f>
        <v xml:space="preserve"> </v>
      </c>
      <c r="M19" s="268" t="str">
        <f>IF('DATA ENTRY PAGE'!M19=0," ",'DATA ENTRY PAGE'!M19)</f>
        <v xml:space="preserve"> </v>
      </c>
      <c r="N19" s="268" t="str">
        <f>IF('DATA ENTRY PAGE'!N19=0," ",'DATA ENTRY PAGE'!N19)</f>
        <v xml:space="preserve"> </v>
      </c>
      <c r="O19" s="269" t="str">
        <f>IF('DATA ENTRY PAGE'!O19=0," ",'DATA ENTRY PAGE'!O19)</f>
        <v xml:space="preserve"> </v>
      </c>
      <c r="P19" s="138"/>
      <c r="S19" s="139"/>
      <c r="T19" s="139"/>
      <c r="U19" s="139"/>
      <c r="V19" s="148"/>
      <c r="W19" s="139"/>
      <c r="X19" s="139"/>
      <c r="Y19" s="139"/>
      <c r="Z19" s="149"/>
      <c r="AA19" s="145"/>
    </row>
    <row r="20" spans="1:27" ht="24.95" customHeight="1" x14ac:dyDescent="0.35">
      <c r="A20" s="147"/>
      <c r="B20" s="137"/>
      <c r="C20" s="267" t="str">
        <f>IF('DATA ENTRY PAGE'!C20=0," ",'DATA ENTRY PAGE'!C20)</f>
        <v xml:space="preserve"> </v>
      </c>
      <c r="D20" s="267" t="str">
        <f>IF('DATA ENTRY PAGE'!D20=0," ",'DATA ENTRY PAGE'!D20)</f>
        <v xml:space="preserve"> </v>
      </c>
      <c r="E20" s="267" t="str">
        <f>IF('DATA ENTRY PAGE'!E20=0," ",'DATA ENTRY PAGE'!E20)</f>
        <v xml:space="preserve"> </v>
      </c>
      <c r="F20" s="261" t="str">
        <f>IF('DATA ENTRY PAGE'!F20=0," ",IF('DATA ENTRY PAGE'!F20&gt;=0.01, ROUND('DATA ENTRY PAGE'!F20,2),("&lt; " &amp;ROUNDUP('DATA ENTRY PAGE'!F20,2))))</f>
        <v xml:space="preserve"> </v>
      </c>
      <c r="G20" s="262" t="str">
        <f>IF('DATA ENTRY PAGE'!G20=0," ",IF('DATA ENTRY PAGE'!G20&gt;=0.01, ROUND('DATA ENTRY PAGE'!G20,2),("&lt; " &amp;ROUNDUP('DATA ENTRY PAGE'!G20,2))))</f>
        <v xml:space="preserve"> </v>
      </c>
      <c r="H20" s="262" t="str">
        <f>IF('DATA ENTRY PAGE'!H20=0," ",IF('DATA ENTRY PAGE'!H20&gt;=0.01, ROUND('DATA ENTRY PAGE'!H20,2),("&lt; " &amp;ROUNDUP('DATA ENTRY PAGE'!H20,2))))</f>
        <v xml:space="preserve"> </v>
      </c>
      <c r="I20" s="262" t="str">
        <f>IF('DATA ENTRY PAGE'!I20=0," ",IF('DATA ENTRY PAGE'!I20&gt;=0.01, ROUND('DATA ENTRY PAGE'!I20,2),("&lt; " &amp;ROUNDUP('DATA ENTRY PAGE'!I20,2))))</f>
        <v xml:space="preserve"> </v>
      </c>
      <c r="J20" s="263" t="str">
        <f>IF('DATA ENTRY PAGE'!J20=0," ",IF('DATA ENTRY PAGE'!J20&gt;=0.01, ROUND('DATA ENTRY PAGE'!J20,2),("&lt; " &amp;ROUNDUP('DATA ENTRY PAGE'!J20,2))))</f>
        <v xml:space="preserve"> </v>
      </c>
      <c r="K20" s="262" t="str">
        <f>IF('DATA ENTRY PAGE'!K20=0," ",IF('DATA ENTRY PAGE'!K20&gt;=0.01, ROUND('DATA ENTRY PAGE'!K20,2),("&lt; " &amp;ROUNDUP('DATA ENTRY PAGE'!K20,2))))</f>
        <v xml:space="preserve"> </v>
      </c>
      <c r="L20" s="264" t="str">
        <f>IF('DATA ENTRY PAGE'!L20=0," ",IF('DATA ENTRY PAGE'!L20&gt;=0.01, ROUND('DATA ENTRY PAGE'!L20,2),("&lt; " &amp;ROUNDUP('DATA ENTRY PAGE'!L20,2))))</f>
        <v xml:space="preserve"> </v>
      </c>
      <c r="M20" s="268" t="str">
        <f>IF('DATA ENTRY PAGE'!M20=0," ",'DATA ENTRY PAGE'!M20)</f>
        <v xml:space="preserve"> </v>
      </c>
      <c r="N20" s="268" t="str">
        <f>IF('DATA ENTRY PAGE'!N20=0," ",'DATA ENTRY PAGE'!N20)</f>
        <v xml:space="preserve"> </v>
      </c>
      <c r="O20" s="269" t="str">
        <f>IF('DATA ENTRY PAGE'!O20=0," ",'DATA ENTRY PAGE'!O20)</f>
        <v xml:space="preserve"> </v>
      </c>
      <c r="P20" s="138"/>
      <c r="S20" s="139"/>
      <c r="T20" s="139"/>
      <c r="U20" s="139"/>
      <c r="V20" s="148"/>
      <c r="W20" s="139"/>
      <c r="X20" s="139"/>
      <c r="Y20" s="139"/>
      <c r="Z20" s="149"/>
      <c r="AA20" s="145"/>
    </row>
    <row r="21" spans="1:27" ht="24.95" customHeight="1" x14ac:dyDescent="0.35">
      <c r="A21" s="147"/>
      <c r="B21" s="137"/>
      <c r="C21" s="267" t="str">
        <f>IF('DATA ENTRY PAGE'!C21=0," ",'DATA ENTRY PAGE'!C21)</f>
        <v xml:space="preserve"> </v>
      </c>
      <c r="D21" s="267" t="str">
        <f>IF('DATA ENTRY PAGE'!D21=0," ",'DATA ENTRY PAGE'!D21)</f>
        <v xml:space="preserve"> </v>
      </c>
      <c r="E21" s="267" t="str">
        <f>IF('DATA ENTRY PAGE'!E21=0," ",'DATA ENTRY PAGE'!E21)</f>
        <v xml:space="preserve"> </v>
      </c>
      <c r="F21" s="261" t="str">
        <f>IF('DATA ENTRY PAGE'!F21=0," ",IF('DATA ENTRY PAGE'!F21&gt;=0.01, ROUND('DATA ENTRY PAGE'!F21,2),("&lt; " &amp;ROUNDUP('DATA ENTRY PAGE'!F21,2))))</f>
        <v xml:space="preserve"> </v>
      </c>
      <c r="G21" s="262" t="str">
        <f>IF('DATA ENTRY PAGE'!G21=0," ",IF('DATA ENTRY PAGE'!G21&gt;=0.01, ROUND('DATA ENTRY PAGE'!G21,2),("&lt; " &amp;ROUNDUP('DATA ENTRY PAGE'!G21,2))))</f>
        <v xml:space="preserve"> </v>
      </c>
      <c r="H21" s="262" t="str">
        <f>IF('DATA ENTRY PAGE'!H21=0," ",IF('DATA ENTRY PAGE'!H21&gt;=0.01, ROUND('DATA ENTRY PAGE'!H21,2),("&lt; " &amp;ROUNDUP('DATA ENTRY PAGE'!H21,2))))</f>
        <v xml:space="preserve"> </v>
      </c>
      <c r="I21" s="262" t="str">
        <f>IF('DATA ENTRY PAGE'!I21=0," ",IF('DATA ENTRY PAGE'!I21&gt;=0.01, ROUND('DATA ENTRY PAGE'!I21,2),("&lt; " &amp;ROUNDUP('DATA ENTRY PAGE'!I21,2))))</f>
        <v xml:space="preserve"> </v>
      </c>
      <c r="J21" s="263" t="str">
        <f>IF('DATA ENTRY PAGE'!J21=0," ",IF('DATA ENTRY PAGE'!J21&gt;=0.01, ROUND('DATA ENTRY PAGE'!J21,2),("&lt; " &amp;ROUNDUP('DATA ENTRY PAGE'!J21,2))))</f>
        <v xml:space="preserve"> </v>
      </c>
      <c r="K21" s="262" t="str">
        <f>IF('DATA ENTRY PAGE'!K21=0," ",IF('DATA ENTRY PAGE'!K21&gt;=0.01, ROUND('DATA ENTRY PAGE'!K21,2),("&lt; " &amp;ROUNDUP('DATA ENTRY PAGE'!K21,2))))</f>
        <v xml:space="preserve"> </v>
      </c>
      <c r="L21" s="264" t="str">
        <f>IF('DATA ENTRY PAGE'!L21=0," ",IF('DATA ENTRY PAGE'!L21&gt;=0.01, ROUND('DATA ENTRY PAGE'!L21,2),("&lt; " &amp;ROUNDUP('DATA ENTRY PAGE'!L21,2))))</f>
        <v xml:space="preserve"> </v>
      </c>
      <c r="M21" s="268" t="str">
        <f>IF('DATA ENTRY PAGE'!M21=0," ",'DATA ENTRY PAGE'!M21)</f>
        <v xml:space="preserve"> </v>
      </c>
      <c r="N21" s="268" t="str">
        <f>IF('DATA ENTRY PAGE'!N21=0," ",'DATA ENTRY PAGE'!N21)</f>
        <v xml:space="preserve"> </v>
      </c>
      <c r="O21" s="269" t="str">
        <f>IF('DATA ENTRY PAGE'!O21=0," ",'DATA ENTRY PAGE'!O21)</f>
        <v xml:space="preserve"> </v>
      </c>
      <c r="P21" s="138"/>
      <c r="R21" s="139"/>
      <c r="S21" s="139"/>
      <c r="T21" s="139"/>
      <c r="U21" s="139"/>
      <c r="V21" s="148"/>
      <c r="W21" s="139"/>
      <c r="X21" s="148"/>
      <c r="Y21" s="153"/>
      <c r="Z21" s="149"/>
      <c r="AA21" s="145"/>
    </row>
    <row r="22" spans="1:27" ht="24.95" customHeight="1" x14ac:dyDescent="0.35">
      <c r="A22" s="147"/>
      <c r="B22" s="137"/>
      <c r="C22" s="267" t="str">
        <f>IF('DATA ENTRY PAGE'!C22=0," ",'DATA ENTRY PAGE'!C22)</f>
        <v xml:space="preserve"> </v>
      </c>
      <c r="D22" s="267" t="str">
        <f>IF('DATA ENTRY PAGE'!D22=0," ",'DATA ENTRY PAGE'!D22)</f>
        <v xml:space="preserve"> </v>
      </c>
      <c r="E22" s="267" t="str">
        <f>IF('DATA ENTRY PAGE'!E22=0," ",'DATA ENTRY PAGE'!E22)</f>
        <v xml:space="preserve"> </v>
      </c>
      <c r="F22" s="261" t="str">
        <f>IF('DATA ENTRY PAGE'!F22=0," ",IF('DATA ENTRY PAGE'!F22&gt;=0.01, ROUND('DATA ENTRY PAGE'!F22,2),("&lt; " &amp;ROUNDUP('DATA ENTRY PAGE'!F22,2))))</f>
        <v xml:space="preserve"> </v>
      </c>
      <c r="G22" s="262" t="str">
        <f>IF('DATA ENTRY PAGE'!G22=0," ",IF('DATA ENTRY PAGE'!G22&gt;=0.01, ROUND('DATA ENTRY PAGE'!G22,2),("&lt; " &amp;ROUNDUP('DATA ENTRY PAGE'!G22,2))))</f>
        <v xml:space="preserve"> </v>
      </c>
      <c r="H22" s="262" t="str">
        <f>IF('DATA ENTRY PAGE'!H22=0," ",IF('DATA ENTRY PAGE'!H22&gt;=0.01, ROUND('DATA ENTRY PAGE'!H22,2),("&lt; " &amp;ROUNDUP('DATA ENTRY PAGE'!H22,2))))</f>
        <v xml:space="preserve"> </v>
      </c>
      <c r="I22" s="262" t="str">
        <f>IF('DATA ENTRY PAGE'!I22=0," ",IF('DATA ENTRY PAGE'!I22&gt;=0.01, ROUND('DATA ENTRY PAGE'!I22,2),("&lt; " &amp;ROUNDUP('DATA ENTRY PAGE'!I22,2))))</f>
        <v xml:space="preserve"> </v>
      </c>
      <c r="J22" s="263" t="str">
        <f>IF('DATA ENTRY PAGE'!J22=0," ",IF('DATA ENTRY PAGE'!J22&gt;=0.01, ROUND('DATA ENTRY PAGE'!J22,2),("&lt; " &amp;ROUNDUP('DATA ENTRY PAGE'!J22,2))))</f>
        <v xml:space="preserve"> </v>
      </c>
      <c r="K22" s="262" t="str">
        <f>IF('DATA ENTRY PAGE'!K22=0," ",IF('DATA ENTRY PAGE'!K22&gt;=0.01, ROUND('DATA ENTRY PAGE'!K22,2),("&lt; " &amp;ROUNDUP('DATA ENTRY PAGE'!K22,2))))</f>
        <v xml:space="preserve"> </v>
      </c>
      <c r="L22" s="264" t="str">
        <f>IF('DATA ENTRY PAGE'!L22=0," ",IF('DATA ENTRY PAGE'!L22&gt;=0.01, ROUND('DATA ENTRY PAGE'!L22,2),("&lt; " &amp;ROUNDUP('DATA ENTRY PAGE'!L22,2))))</f>
        <v xml:space="preserve"> </v>
      </c>
      <c r="M22" s="268" t="str">
        <f>IF('DATA ENTRY PAGE'!M22=0," ",'DATA ENTRY PAGE'!M22)</f>
        <v xml:space="preserve"> </v>
      </c>
      <c r="N22" s="268" t="str">
        <f>IF('DATA ENTRY PAGE'!N22=0," ",'DATA ENTRY PAGE'!N22)</f>
        <v xml:space="preserve"> </v>
      </c>
      <c r="O22" s="269" t="str">
        <f>IF('DATA ENTRY PAGE'!O22=0," ",'DATA ENTRY PAGE'!O22)</f>
        <v xml:space="preserve"> </v>
      </c>
      <c r="P22" s="138"/>
      <c r="R22" s="139"/>
      <c r="S22" s="139"/>
      <c r="T22" s="139"/>
      <c r="U22" s="139"/>
      <c r="V22" s="148"/>
      <c r="W22" s="139"/>
      <c r="X22" s="148"/>
      <c r="Y22" s="153"/>
      <c r="Z22" s="149"/>
      <c r="AA22" s="145"/>
    </row>
    <row r="23" spans="1:27" ht="24.95" customHeight="1" x14ac:dyDescent="0.35">
      <c r="A23" s="147"/>
      <c r="B23" s="137"/>
      <c r="C23" s="267" t="str">
        <f>IF('DATA ENTRY PAGE'!C23=0," ",'DATA ENTRY PAGE'!C23)</f>
        <v xml:space="preserve"> </v>
      </c>
      <c r="D23" s="267" t="str">
        <f>IF('DATA ENTRY PAGE'!D23=0," ",'DATA ENTRY PAGE'!D23)</f>
        <v xml:space="preserve"> </v>
      </c>
      <c r="E23" s="267" t="str">
        <f>IF('DATA ENTRY PAGE'!E23=0," ",'DATA ENTRY PAGE'!E23)</f>
        <v xml:space="preserve"> </v>
      </c>
      <c r="F23" s="261" t="str">
        <f>IF('DATA ENTRY PAGE'!F23=0," ",IF('DATA ENTRY PAGE'!F23&gt;=0.01, ROUND('DATA ENTRY PAGE'!F23,2),("&lt; " &amp;ROUNDUP('DATA ENTRY PAGE'!F23,2))))</f>
        <v xml:space="preserve"> </v>
      </c>
      <c r="G23" s="262" t="str">
        <f>IF('DATA ENTRY PAGE'!G23=0," ",IF('DATA ENTRY PAGE'!G23&gt;=0.01, ROUND('DATA ENTRY PAGE'!G23,2),("&lt; " &amp;ROUNDUP('DATA ENTRY PAGE'!G23,2))))</f>
        <v xml:space="preserve"> </v>
      </c>
      <c r="H23" s="262" t="str">
        <f>IF('DATA ENTRY PAGE'!H23=0," ",IF('DATA ENTRY PAGE'!H23&gt;=0.01, ROUND('DATA ENTRY PAGE'!H23,2),("&lt; " &amp;ROUNDUP('DATA ENTRY PAGE'!H23,2))))</f>
        <v xml:space="preserve"> </v>
      </c>
      <c r="I23" s="262" t="str">
        <f>IF('DATA ENTRY PAGE'!I23=0," ",IF('DATA ENTRY PAGE'!I23&gt;=0.01, ROUND('DATA ENTRY PAGE'!I23,2),("&lt; " &amp;ROUNDUP('DATA ENTRY PAGE'!I23,2))))</f>
        <v xml:space="preserve"> </v>
      </c>
      <c r="J23" s="263" t="str">
        <f>IF('DATA ENTRY PAGE'!J23=0," ",IF('DATA ENTRY PAGE'!J23&gt;=0.01, ROUND('DATA ENTRY PAGE'!J23,2),("&lt; " &amp;ROUNDUP('DATA ENTRY PAGE'!J23,2))))</f>
        <v xml:space="preserve"> </v>
      </c>
      <c r="K23" s="262" t="str">
        <f>IF('DATA ENTRY PAGE'!K23=0," ",IF('DATA ENTRY PAGE'!K23&gt;=0.01, ROUND('DATA ENTRY PAGE'!K23,2),("&lt; " &amp;ROUNDUP('DATA ENTRY PAGE'!K23,2))))</f>
        <v xml:space="preserve"> </v>
      </c>
      <c r="L23" s="264" t="str">
        <f>IF('DATA ENTRY PAGE'!L23=0," ",IF('DATA ENTRY PAGE'!L23&gt;=0.01, ROUND('DATA ENTRY PAGE'!L23,2),("&lt; " &amp;ROUNDUP('DATA ENTRY PAGE'!L23,2))))</f>
        <v xml:space="preserve"> </v>
      </c>
      <c r="M23" s="268" t="str">
        <f>IF('DATA ENTRY PAGE'!M23=0," ",'DATA ENTRY PAGE'!M23)</f>
        <v xml:space="preserve"> </v>
      </c>
      <c r="N23" s="268" t="str">
        <f>IF('DATA ENTRY PAGE'!N23=0," ",'DATA ENTRY PAGE'!N23)</f>
        <v xml:space="preserve"> </v>
      </c>
      <c r="O23" s="269" t="str">
        <f>IF('DATA ENTRY PAGE'!O23=0," ",'DATA ENTRY PAGE'!O23)</f>
        <v xml:space="preserve"> </v>
      </c>
      <c r="P23" s="138"/>
      <c r="R23" s="139"/>
      <c r="S23" s="139"/>
      <c r="T23" s="139"/>
      <c r="U23" s="139"/>
      <c r="V23" s="148"/>
      <c r="W23" s="139"/>
      <c r="X23" s="148"/>
      <c r="Y23" s="153"/>
      <c r="Z23" s="149"/>
      <c r="AA23" s="145"/>
    </row>
    <row r="24" spans="1:27" ht="24.95" customHeight="1" x14ac:dyDescent="0.35">
      <c r="A24" s="147"/>
      <c r="B24" s="137"/>
      <c r="C24" s="267" t="str">
        <f>IF('DATA ENTRY PAGE'!C24=0," ",'DATA ENTRY PAGE'!C24)</f>
        <v xml:space="preserve"> </v>
      </c>
      <c r="D24" s="267" t="str">
        <f>IF('DATA ENTRY PAGE'!D24=0," ",'DATA ENTRY PAGE'!D24)</f>
        <v xml:space="preserve"> </v>
      </c>
      <c r="E24" s="267" t="str">
        <f>IF('DATA ENTRY PAGE'!E24=0," ",'DATA ENTRY PAGE'!E24)</f>
        <v xml:space="preserve"> </v>
      </c>
      <c r="F24" s="261" t="str">
        <f>IF('DATA ENTRY PAGE'!F24=0," ",IF('DATA ENTRY PAGE'!F24&gt;=0.01, ROUND('DATA ENTRY PAGE'!F24,2),("&lt; " &amp;ROUNDUP('DATA ENTRY PAGE'!F24,2))))</f>
        <v xml:space="preserve"> </v>
      </c>
      <c r="G24" s="262" t="str">
        <f>IF('DATA ENTRY PAGE'!G24=0," ",IF('DATA ENTRY PAGE'!G24&gt;=0.01, ROUND('DATA ENTRY PAGE'!G24,2),("&lt; " &amp;ROUNDUP('DATA ENTRY PAGE'!G24,2))))</f>
        <v xml:space="preserve"> </v>
      </c>
      <c r="H24" s="262" t="str">
        <f>IF('DATA ENTRY PAGE'!H24=0," ",IF('DATA ENTRY PAGE'!H24&gt;=0.01, ROUND('DATA ENTRY PAGE'!H24,2),("&lt; " &amp;ROUNDUP('DATA ENTRY PAGE'!H24,2))))</f>
        <v xml:space="preserve"> </v>
      </c>
      <c r="I24" s="262" t="str">
        <f>IF('DATA ENTRY PAGE'!I24=0," ",IF('DATA ENTRY PAGE'!I24&gt;=0.01, ROUND('DATA ENTRY PAGE'!I24,2),("&lt; " &amp;ROUNDUP('DATA ENTRY PAGE'!I24,2))))</f>
        <v xml:space="preserve"> </v>
      </c>
      <c r="J24" s="263" t="str">
        <f>IF('DATA ENTRY PAGE'!J24=0," ",IF('DATA ENTRY PAGE'!J24&gt;=0.01, ROUND('DATA ENTRY PAGE'!J24,2),("&lt; " &amp;ROUNDUP('DATA ENTRY PAGE'!J24,2))))</f>
        <v xml:space="preserve"> </v>
      </c>
      <c r="K24" s="262" t="str">
        <f>IF('DATA ENTRY PAGE'!K24=0," ",IF('DATA ENTRY PAGE'!K24&gt;=0.01, ROUND('DATA ENTRY PAGE'!K24,2),("&lt; " &amp;ROUNDUP('DATA ENTRY PAGE'!K24,2))))</f>
        <v xml:space="preserve"> </v>
      </c>
      <c r="L24" s="264" t="str">
        <f>IF('DATA ENTRY PAGE'!L24=0," ",IF('DATA ENTRY PAGE'!L24&gt;=0.01, ROUND('DATA ENTRY PAGE'!L24,2),("&lt; " &amp;ROUNDUP('DATA ENTRY PAGE'!L24,2))))</f>
        <v xml:space="preserve"> </v>
      </c>
      <c r="M24" s="268" t="str">
        <f>IF('DATA ENTRY PAGE'!M24=0," ",'DATA ENTRY PAGE'!M24)</f>
        <v xml:space="preserve"> </v>
      </c>
      <c r="N24" s="268" t="str">
        <f>IF('DATA ENTRY PAGE'!N24=0," ",'DATA ENTRY PAGE'!N24)</f>
        <v xml:space="preserve"> </v>
      </c>
      <c r="O24" s="269" t="str">
        <f>IF('DATA ENTRY PAGE'!O24=0," ",'DATA ENTRY PAGE'!O24)</f>
        <v xml:space="preserve"> </v>
      </c>
      <c r="P24" s="138"/>
      <c r="R24" s="139"/>
      <c r="S24" s="139"/>
      <c r="T24" s="139"/>
      <c r="U24" s="139"/>
      <c r="V24" s="148"/>
      <c r="W24" s="139"/>
      <c r="X24" s="148"/>
      <c r="Y24" s="153"/>
      <c r="Z24" s="149"/>
      <c r="AA24" s="145"/>
    </row>
    <row r="25" spans="1:27" ht="24.95" customHeight="1" x14ac:dyDescent="0.35">
      <c r="A25" s="147"/>
      <c r="B25" s="137"/>
      <c r="C25" s="267" t="str">
        <f>IF('DATA ENTRY PAGE'!C25=0," ",'DATA ENTRY PAGE'!C25)</f>
        <v xml:space="preserve"> </v>
      </c>
      <c r="D25" s="267" t="str">
        <f>IF('DATA ENTRY PAGE'!D25=0," ",'DATA ENTRY PAGE'!D25)</f>
        <v xml:space="preserve"> </v>
      </c>
      <c r="E25" s="267" t="str">
        <f>IF('DATA ENTRY PAGE'!E25=0," ",'DATA ENTRY PAGE'!E25)</f>
        <v xml:space="preserve"> </v>
      </c>
      <c r="F25" s="261" t="str">
        <f>IF('DATA ENTRY PAGE'!F25=0," ",IF('DATA ENTRY PAGE'!F25&gt;=0.01, ROUND('DATA ENTRY PAGE'!F25,2),("&lt; " &amp;ROUNDUP('DATA ENTRY PAGE'!F25,2))))</f>
        <v xml:space="preserve"> </v>
      </c>
      <c r="G25" s="262" t="str">
        <f>IF('DATA ENTRY PAGE'!G25=0," ",IF('DATA ENTRY PAGE'!G25&gt;=0.01, ROUND('DATA ENTRY PAGE'!G25,2),("&lt; " &amp;ROUNDUP('DATA ENTRY PAGE'!G25,2))))</f>
        <v xml:space="preserve"> </v>
      </c>
      <c r="H25" s="262" t="str">
        <f>IF('DATA ENTRY PAGE'!H25=0," ",IF('DATA ENTRY PAGE'!H25&gt;=0.01, ROUND('DATA ENTRY PAGE'!H25,2),("&lt; " &amp;ROUNDUP('DATA ENTRY PAGE'!H25,2))))</f>
        <v xml:space="preserve"> </v>
      </c>
      <c r="I25" s="262" t="str">
        <f>IF('DATA ENTRY PAGE'!I25=0," ",IF('DATA ENTRY PAGE'!I25&gt;=0.01, ROUND('DATA ENTRY PAGE'!I25,2),("&lt; " &amp;ROUNDUP('DATA ENTRY PAGE'!I25,2))))</f>
        <v xml:space="preserve"> </v>
      </c>
      <c r="J25" s="263" t="str">
        <f>IF('DATA ENTRY PAGE'!J25=0," ",IF('DATA ENTRY PAGE'!J25&gt;=0.01, ROUND('DATA ENTRY PAGE'!J25,2),("&lt; " &amp;ROUNDUP('DATA ENTRY PAGE'!J25,2))))</f>
        <v xml:space="preserve"> </v>
      </c>
      <c r="K25" s="262" t="str">
        <f>IF('DATA ENTRY PAGE'!K25=0," ",IF('DATA ENTRY PAGE'!K25&gt;=0.01, ROUND('DATA ENTRY PAGE'!K25,2),("&lt; " &amp;ROUNDUP('DATA ENTRY PAGE'!K25,2))))</f>
        <v xml:space="preserve"> </v>
      </c>
      <c r="L25" s="264" t="str">
        <f>IF('DATA ENTRY PAGE'!L25=0," ",IF('DATA ENTRY PAGE'!L25&gt;=0.01, ROUND('DATA ENTRY PAGE'!L25,2),("&lt; " &amp;ROUNDUP('DATA ENTRY PAGE'!L25,2))))</f>
        <v xml:space="preserve"> </v>
      </c>
      <c r="M25" s="268" t="str">
        <f>IF('DATA ENTRY PAGE'!M25=0," ",'DATA ENTRY PAGE'!M25)</f>
        <v xml:space="preserve"> </v>
      </c>
      <c r="N25" s="268" t="str">
        <f>IF('DATA ENTRY PAGE'!N25=0," ",'DATA ENTRY PAGE'!N25)</f>
        <v xml:space="preserve"> </v>
      </c>
      <c r="O25" s="269" t="str">
        <f>IF('DATA ENTRY PAGE'!O25=0," ",'DATA ENTRY PAGE'!O25)</f>
        <v xml:space="preserve"> </v>
      </c>
      <c r="P25" s="138"/>
      <c r="S25" s="139"/>
      <c r="T25" s="139"/>
      <c r="U25" s="139"/>
      <c r="V25" s="148"/>
      <c r="W25" s="139"/>
      <c r="X25" s="148"/>
      <c r="Y25" s="148"/>
      <c r="Z25" s="149"/>
      <c r="AA25" s="145"/>
    </row>
    <row r="26" spans="1:27" ht="24.95" customHeight="1" x14ac:dyDescent="0.35">
      <c r="A26" s="147"/>
      <c r="B26" s="137"/>
      <c r="C26" s="267" t="str">
        <f>IF('DATA ENTRY PAGE'!C26=0," ",'DATA ENTRY PAGE'!C26)</f>
        <v xml:space="preserve"> </v>
      </c>
      <c r="D26" s="267" t="str">
        <f>IF('DATA ENTRY PAGE'!D26=0," ",'DATA ENTRY PAGE'!D26)</f>
        <v xml:space="preserve"> </v>
      </c>
      <c r="E26" s="267" t="str">
        <f>IF('DATA ENTRY PAGE'!E26=0," ",'DATA ENTRY PAGE'!E26)</f>
        <v xml:space="preserve"> </v>
      </c>
      <c r="F26" s="261" t="str">
        <f>IF('DATA ENTRY PAGE'!F26=0," ",IF('DATA ENTRY PAGE'!F26&gt;=0.01, ROUND('DATA ENTRY PAGE'!F26,2),("&lt; " &amp;ROUNDUP('DATA ENTRY PAGE'!F26,2))))</f>
        <v xml:space="preserve"> </v>
      </c>
      <c r="G26" s="262" t="str">
        <f>IF('DATA ENTRY PAGE'!G26=0," ",IF('DATA ENTRY PAGE'!G26&gt;=0.01, ROUND('DATA ENTRY PAGE'!G26,2),("&lt; " &amp;ROUNDUP('DATA ENTRY PAGE'!G26,2))))</f>
        <v xml:space="preserve"> </v>
      </c>
      <c r="H26" s="262" t="str">
        <f>IF('DATA ENTRY PAGE'!H26=0," ",IF('DATA ENTRY PAGE'!H26&gt;=0.01, ROUND('DATA ENTRY PAGE'!H26,2),("&lt; " &amp;ROUNDUP('DATA ENTRY PAGE'!H26,2))))</f>
        <v xml:space="preserve"> </v>
      </c>
      <c r="I26" s="262" t="str">
        <f>IF('DATA ENTRY PAGE'!I26=0," ",IF('DATA ENTRY PAGE'!I26&gt;=0.01, ROUND('DATA ENTRY PAGE'!I26,2),("&lt; " &amp;ROUNDUP('DATA ENTRY PAGE'!I26,2))))</f>
        <v xml:space="preserve"> </v>
      </c>
      <c r="J26" s="263" t="str">
        <f>IF('DATA ENTRY PAGE'!J26=0," ",IF('DATA ENTRY PAGE'!J26&gt;=0.01, ROUND('DATA ENTRY PAGE'!J26,2),("&lt; " &amp;ROUNDUP('DATA ENTRY PAGE'!J26,2))))</f>
        <v xml:space="preserve"> </v>
      </c>
      <c r="K26" s="262" t="str">
        <f>IF('DATA ENTRY PAGE'!K26=0," ",IF('DATA ENTRY PAGE'!K26&gt;=0.01, ROUND('DATA ENTRY PAGE'!K26,2),("&lt; " &amp;ROUNDUP('DATA ENTRY PAGE'!K26,2))))</f>
        <v xml:space="preserve"> </v>
      </c>
      <c r="L26" s="264" t="str">
        <f>IF('DATA ENTRY PAGE'!L26=0," ",IF('DATA ENTRY PAGE'!L26&gt;=0.01, ROUND('DATA ENTRY PAGE'!L26,2),("&lt; " &amp;ROUNDUP('DATA ENTRY PAGE'!L26,2))))</f>
        <v xml:space="preserve"> </v>
      </c>
      <c r="M26" s="268" t="str">
        <f>IF('DATA ENTRY PAGE'!M26=0," ",'DATA ENTRY PAGE'!M26)</f>
        <v xml:space="preserve"> </v>
      </c>
      <c r="N26" s="268" t="str">
        <f>IF('DATA ENTRY PAGE'!N26=0," ",'DATA ENTRY PAGE'!N26)</f>
        <v xml:space="preserve"> </v>
      </c>
      <c r="O26" s="269" t="str">
        <f>IF('DATA ENTRY PAGE'!O26=0," ",'DATA ENTRY PAGE'!O26)</f>
        <v xml:space="preserve"> </v>
      </c>
      <c r="P26" s="138"/>
      <c r="S26" s="139"/>
      <c r="T26" s="139"/>
      <c r="U26" s="139"/>
      <c r="V26" s="148"/>
      <c r="W26" s="139"/>
      <c r="X26" s="148"/>
      <c r="Y26" s="148"/>
      <c r="Z26" s="149"/>
      <c r="AA26" s="145"/>
    </row>
    <row r="27" spans="1:27" ht="24.95" customHeight="1" x14ac:dyDescent="0.35">
      <c r="A27" s="147"/>
      <c r="B27" s="137"/>
      <c r="C27" s="267" t="str">
        <f>IF('DATA ENTRY PAGE'!C27=0," ",'DATA ENTRY PAGE'!C27)</f>
        <v xml:space="preserve"> </v>
      </c>
      <c r="D27" s="267" t="str">
        <f>IF('DATA ENTRY PAGE'!D27=0," ",'DATA ENTRY PAGE'!D27)</f>
        <v xml:space="preserve"> </v>
      </c>
      <c r="E27" s="267" t="str">
        <f>IF('DATA ENTRY PAGE'!E27=0," ",'DATA ENTRY PAGE'!E27)</f>
        <v xml:space="preserve"> </v>
      </c>
      <c r="F27" s="261" t="str">
        <f>IF('DATA ENTRY PAGE'!F27=0," ",IF('DATA ENTRY PAGE'!F27&gt;=0.01, ROUND('DATA ENTRY PAGE'!F27,2),("&lt; " &amp;ROUNDUP('DATA ENTRY PAGE'!F27,2))))</f>
        <v xml:space="preserve"> </v>
      </c>
      <c r="G27" s="262" t="str">
        <f>IF('DATA ENTRY PAGE'!G27=0," ",IF('DATA ENTRY PAGE'!G27&gt;=0.01, ROUND('DATA ENTRY PAGE'!G27,2),("&lt; " &amp;ROUNDUP('DATA ENTRY PAGE'!G27,2))))</f>
        <v xml:space="preserve"> </v>
      </c>
      <c r="H27" s="262" t="str">
        <f>IF('DATA ENTRY PAGE'!H27=0," ",IF('DATA ENTRY PAGE'!H27&gt;=0.01, ROUND('DATA ENTRY PAGE'!H27,2),("&lt; " &amp;ROUNDUP('DATA ENTRY PAGE'!H27,2))))</f>
        <v xml:space="preserve"> </v>
      </c>
      <c r="I27" s="262" t="str">
        <f>IF('DATA ENTRY PAGE'!I27=0," ",IF('DATA ENTRY PAGE'!I27&gt;=0.01, ROUND('DATA ENTRY PAGE'!I27,2),("&lt; " &amp;ROUNDUP('DATA ENTRY PAGE'!I27,2))))</f>
        <v xml:space="preserve"> </v>
      </c>
      <c r="J27" s="263" t="str">
        <f>IF('DATA ENTRY PAGE'!J27=0," ",IF('DATA ENTRY PAGE'!J27&gt;=0.01, ROUND('DATA ENTRY PAGE'!J27,2),("&lt; " &amp;ROUNDUP('DATA ENTRY PAGE'!J27,2))))</f>
        <v xml:space="preserve"> </v>
      </c>
      <c r="K27" s="262" t="str">
        <f>IF('DATA ENTRY PAGE'!K27=0," ",IF('DATA ENTRY PAGE'!K27&gt;=0.01, ROUND('DATA ENTRY PAGE'!K27,2),("&lt; " &amp;ROUNDUP('DATA ENTRY PAGE'!K27,2))))</f>
        <v xml:space="preserve"> </v>
      </c>
      <c r="L27" s="264" t="str">
        <f>IF('DATA ENTRY PAGE'!L27=0," ",IF('DATA ENTRY PAGE'!L27&gt;=0.01, ROUND('DATA ENTRY PAGE'!L27,2),("&lt; " &amp;ROUNDUP('DATA ENTRY PAGE'!L27,2))))</f>
        <v xml:space="preserve"> </v>
      </c>
      <c r="M27" s="268" t="str">
        <f>IF('DATA ENTRY PAGE'!M27=0," ",'DATA ENTRY PAGE'!M27)</f>
        <v xml:space="preserve"> </v>
      </c>
      <c r="N27" s="268" t="str">
        <f>IF('DATA ENTRY PAGE'!N27=0," ",'DATA ENTRY PAGE'!N27)</f>
        <v xml:space="preserve"> </v>
      </c>
      <c r="O27" s="269" t="str">
        <f>IF('DATA ENTRY PAGE'!O27=0," ",'DATA ENTRY PAGE'!O27)</f>
        <v xml:space="preserve"> </v>
      </c>
      <c r="P27" s="138"/>
      <c r="S27" s="139"/>
      <c r="T27" s="139"/>
      <c r="U27" s="139"/>
      <c r="V27" s="148"/>
      <c r="W27" s="139"/>
      <c r="X27" s="148"/>
      <c r="Y27" s="148"/>
      <c r="Z27" s="149"/>
      <c r="AA27" s="145"/>
    </row>
    <row r="28" spans="1:27" ht="24.95" customHeight="1" x14ac:dyDescent="0.35">
      <c r="A28" s="147"/>
      <c r="B28" s="137"/>
      <c r="C28" s="267" t="str">
        <f>IF('DATA ENTRY PAGE'!C28=0," ",'DATA ENTRY PAGE'!C28)</f>
        <v xml:space="preserve"> </v>
      </c>
      <c r="D28" s="267" t="str">
        <f>IF('DATA ENTRY PAGE'!D28=0," ",'DATA ENTRY PAGE'!D28)</f>
        <v xml:space="preserve"> </v>
      </c>
      <c r="E28" s="267" t="str">
        <f>IF('DATA ENTRY PAGE'!E28=0," ",'DATA ENTRY PAGE'!E28)</f>
        <v xml:space="preserve"> </v>
      </c>
      <c r="F28" s="261" t="str">
        <f>IF('DATA ENTRY PAGE'!F28=0," ",IF('DATA ENTRY PAGE'!F28&gt;=0.01, ROUND('DATA ENTRY PAGE'!F28,2),("&lt; " &amp;ROUNDUP('DATA ENTRY PAGE'!F28,2))))</f>
        <v xml:space="preserve"> </v>
      </c>
      <c r="G28" s="262" t="str">
        <f>IF('DATA ENTRY PAGE'!G28=0," ",IF('DATA ENTRY PAGE'!G28&gt;=0.01, ROUND('DATA ENTRY PAGE'!G28,2),("&lt; " &amp;ROUNDUP('DATA ENTRY PAGE'!G28,2))))</f>
        <v xml:space="preserve"> </v>
      </c>
      <c r="H28" s="262" t="str">
        <f>IF('DATA ENTRY PAGE'!H28=0," ",IF('DATA ENTRY PAGE'!H28&gt;=0.01, ROUND('DATA ENTRY PAGE'!H28,2),("&lt; " &amp;ROUNDUP('DATA ENTRY PAGE'!H28,2))))</f>
        <v xml:space="preserve"> </v>
      </c>
      <c r="I28" s="262" t="str">
        <f>IF('DATA ENTRY PAGE'!I28=0," ",IF('DATA ENTRY PAGE'!I28&gt;=0.01, ROUND('DATA ENTRY PAGE'!I28,2),("&lt; " &amp;ROUNDUP('DATA ENTRY PAGE'!I28,2))))</f>
        <v xml:space="preserve"> </v>
      </c>
      <c r="J28" s="263" t="str">
        <f>IF('DATA ENTRY PAGE'!J28=0," ",IF('DATA ENTRY PAGE'!J28&gt;=0.01, ROUND('DATA ENTRY PAGE'!J28,2),("&lt; " &amp;ROUNDUP('DATA ENTRY PAGE'!J28,2))))</f>
        <v xml:space="preserve"> </v>
      </c>
      <c r="K28" s="262" t="str">
        <f>IF('DATA ENTRY PAGE'!K28=0," ",IF('DATA ENTRY PAGE'!K28&gt;=0.01, ROUND('DATA ENTRY PAGE'!K28,2),("&lt; " &amp;ROUNDUP('DATA ENTRY PAGE'!K28,2))))</f>
        <v xml:space="preserve"> </v>
      </c>
      <c r="L28" s="264" t="str">
        <f>IF('DATA ENTRY PAGE'!L28=0," ",IF('DATA ENTRY PAGE'!L28&gt;=0.01, ROUND('DATA ENTRY PAGE'!L28,2),("&lt; " &amp;ROUNDUP('DATA ENTRY PAGE'!L28,2))))</f>
        <v xml:space="preserve"> </v>
      </c>
      <c r="M28" s="268" t="str">
        <f>IF('DATA ENTRY PAGE'!M28=0," ",'DATA ENTRY PAGE'!M28)</f>
        <v xml:space="preserve"> </v>
      </c>
      <c r="N28" s="268" t="str">
        <f>IF('DATA ENTRY PAGE'!N28=0," ",'DATA ENTRY PAGE'!N28)</f>
        <v xml:space="preserve"> </v>
      </c>
      <c r="O28" s="269" t="str">
        <f>IF('DATA ENTRY PAGE'!O28=0," ",'DATA ENTRY PAGE'!O28)</f>
        <v xml:space="preserve"> </v>
      </c>
      <c r="P28" s="138"/>
      <c r="S28" s="139"/>
      <c r="T28" s="139"/>
      <c r="U28" s="139"/>
      <c r="V28" s="148"/>
      <c r="W28" s="139"/>
      <c r="X28" s="148"/>
      <c r="Y28" s="148"/>
      <c r="Z28" s="145"/>
      <c r="AA28" s="145"/>
    </row>
    <row r="29" spans="1:27" ht="24.95" customHeight="1" x14ac:dyDescent="0.35">
      <c r="A29" s="147"/>
      <c r="B29" s="137"/>
      <c r="C29" s="267" t="str">
        <f>IF('DATA ENTRY PAGE'!C29=0," ",'DATA ENTRY PAGE'!C29)</f>
        <v xml:space="preserve"> </v>
      </c>
      <c r="D29" s="267" t="str">
        <f>IF('DATA ENTRY PAGE'!D29=0," ",'DATA ENTRY PAGE'!D29)</f>
        <v xml:space="preserve"> </v>
      </c>
      <c r="E29" s="267" t="str">
        <f>IF('DATA ENTRY PAGE'!E29=0," ",'DATA ENTRY PAGE'!E29)</f>
        <v xml:space="preserve"> </v>
      </c>
      <c r="F29" s="261" t="str">
        <f>IF('DATA ENTRY PAGE'!F29=0," ",IF('DATA ENTRY PAGE'!F29&gt;=0.01, ROUND('DATA ENTRY PAGE'!F29,2),("&lt; " &amp;ROUNDUP('DATA ENTRY PAGE'!F29,2))))</f>
        <v xml:space="preserve"> </v>
      </c>
      <c r="G29" s="262" t="str">
        <f>IF('DATA ENTRY PAGE'!G29=0," ",IF('DATA ENTRY PAGE'!G29&gt;=0.01, ROUND('DATA ENTRY PAGE'!G29,2),("&lt; " &amp;ROUNDUP('DATA ENTRY PAGE'!G29,2))))</f>
        <v xml:space="preserve"> </v>
      </c>
      <c r="H29" s="262" t="str">
        <f>IF('DATA ENTRY PAGE'!H29=0," ",IF('DATA ENTRY PAGE'!H29&gt;=0.01, ROUND('DATA ENTRY PAGE'!H29,2),("&lt; " &amp;ROUNDUP('DATA ENTRY PAGE'!H29,2))))</f>
        <v xml:space="preserve"> </v>
      </c>
      <c r="I29" s="262" t="str">
        <f>IF('DATA ENTRY PAGE'!I29=0," ",IF('DATA ENTRY PAGE'!I29&gt;=0.01, ROUND('DATA ENTRY PAGE'!I29,2),("&lt; " &amp;ROUNDUP('DATA ENTRY PAGE'!I29,2))))</f>
        <v xml:space="preserve"> </v>
      </c>
      <c r="J29" s="263" t="str">
        <f>IF('DATA ENTRY PAGE'!J29=0," ",IF('DATA ENTRY PAGE'!J29&gt;=0.01, ROUND('DATA ENTRY PAGE'!J29,2),("&lt; " &amp;ROUNDUP('DATA ENTRY PAGE'!J29,2))))</f>
        <v xml:space="preserve"> </v>
      </c>
      <c r="K29" s="262" t="str">
        <f>IF('DATA ENTRY PAGE'!K29=0," ",IF('DATA ENTRY PAGE'!K29&gt;=0.01, ROUND('DATA ENTRY PAGE'!K29,2),("&lt; " &amp;ROUNDUP('DATA ENTRY PAGE'!K29,2))))</f>
        <v xml:space="preserve"> </v>
      </c>
      <c r="L29" s="264" t="str">
        <f>IF('DATA ENTRY PAGE'!L29=0," ",IF('DATA ENTRY PAGE'!L29&gt;=0.01, ROUND('DATA ENTRY PAGE'!L29,2),("&lt; " &amp;ROUNDUP('DATA ENTRY PAGE'!L29,2))))</f>
        <v xml:space="preserve"> </v>
      </c>
      <c r="M29" s="268" t="str">
        <f>IF('DATA ENTRY PAGE'!M29=0," ",'DATA ENTRY PAGE'!M29)</f>
        <v xml:space="preserve"> </v>
      </c>
      <c r="N29" s="268" t="str">
        <f>IF('DATA ENTRY PAGE'!N29=0," ",'DATA ENTRY PAGE'!N29)</f>
        <v xml:space="preserve"> </v>
      </c>
      <c r="O29" s="269" t="str">
        <f>IF('DATA ENTRY PAGE'!O29=0," ",'DATA ENTRY PAGE'!O29)</f>
        <v xml:space="preserve"> </v>
      </c>
      <c r="P29" s="138"/>
      <c r="S29" s="139"/>
      <c r="T29" s="139"/>
      <c r="U29" s="139"/>
      <c r="V29" s="148"/>
      <c r="W29" s="139"/>
      <c r="X29" s="148"/>
      <c r="Y29" s="148"/>
      <c r="Z29" s="145"/>
      <c r="AA29" s="145"/>
    </row>
    <row r="30" spans="1:27" ht="24.95" customHeight="1" x14ac:dyDescent="0.35">
      <c r="A30" s="147"/>
      <c r="B30" s="137"/>
      <c r="C30" s="267" t="str">
        <f>IF('DATA ENTRY PAGE'!C30=0," ",'DATA ENTRY PAGE'!C30)</f>
        <v xml:space="preserve"> </v>
      </c>
      <c r="D30" s="267" t="str">
        <f>IF('DATA ENTRY PAGE'!D30=0," ",'DATA ENTRY PAGE'!D30)</f>
        <v xml:space="preserve"> </v>
      </c>
      <c r="E30" s="267" t="str">
        <f>IF('DATA ENTRY PAGE'!E30=0," ",'DATA ENTRY PAGE'!E30)</f>
        <v xml:space="preserve"> </v>
      </c>
      <c r="F30" s="261" t="str">
        <f>IF('DATA ENTRY PAGE'!F30=0," ",IF('DATA ENTRY PAGE'!F30&gt;=0.01, ROUND('DATA ENTRY PAGE'!F30,2),("&lt; " &amp;ROUNDUP('DATA ENTRY PAGE'!F30,2))))</f>
        <v xml:space="preserve"> </v>
      </c>
      <c r="G30" s="262" t="str">
        <f>IF('DATA ENTRY PAGE'!G30=0," ",IF('DATA ENTRY PAGE'!G30&gt;=0.01, ROUND('DATA ENTRY PAGE'!G30,2),("&lt; " &amp;ROUNDUP('DATA ENTRY PAGE'!G30,2))))</f>
        <v xml:space="preserve"> </v>
      </c>
      <c r="H30" s="262" t="str">
        <f>IF('DATA ENTRY PAGE'!H30=0," ",IF('DATA ENTRY PAGE'!H30&gt;=0.01, ROUND('DATA ENTRY PAGE'!H30,2),("&lt; " &amp;ROUNDUP('DATA ENTRY PAGE'!H30,2))))</f>
        <v xml:space="preserve"> </v>
      </c>
      <c r="I30" s="262" t="str">
        <f>IF('DATA ENTRY PAGE'!I30=0," ",IF('DATA ENTRY PAGE'!I30&gt;=0.01, ROUND('DATA ENTRY PAGE'!I30,2),("&lt; " &amp;ROUNDUP('DATA ENTRY PAGE'!I30,2))))</f>
        <v xml:space="preserve"> </v>
      </c>
      <c r="J30" s="263" t="str">
        <f>IF('DATA ENTRY PAGE'!J30=0," ",IF('DATA ENTRY PAGE'!J30&gt;=0.01, ROUND('DATA ENTRY PAGE'!J30,2),("&lt; " &amp;ROUNDUP('DATA ENTRY PAGE'!J30,2))))</f>
        <v xml:space="preserve"> </v>
      </c>
      <c r="K30" s="262" t="str">
        <f>IF('DATA ENTRY PAGE'!K30=0," ",IF('DATA ENTRY PAGE'!K30&gt;=0.01, ROUND('DATA ENTRY PAGE'!K30,2),("&lt; " &amp;ROUNDUP('DATA ENTRY PAGE'!K30,2))))</f>
        <v xml:space="preserve"> </v>
      </c>
      <c r="L30" s="264" t="str">
        <f>IF('DATA ENTRY PAGE'!L30=0," ",IF('DATA ENTRY PAGE'!L30&gt;=0.01, ROUND('DATA ENTRY PAGE'!L30,2),("&lt; " &amp;ROUNDUP('DATA ENTRY PAGE'!L30,2))))</f>
        <v xml:space="preserve"> </v>
      </c>
      <c r="M30" s="268" t="str">
        <f>IF('DATA ENTRY PAGE'!M30=0," ",'DATA ENTRY PAGE'!M30)</f>
        <v xml:space="preserve"> </v>
      </c>
      <c r="N30" s="268" t="str">
        <f>IF('DATA ENTRY PAGE'!N30=0," ",'DATA ENTRY PAGE'!N30)</f>
        <v xml:space="preserve"> </v>
      </c>
      <c r="O30" s="269" t="str">
        <f>IF('DATA ENTRY PAGE'!O30=0," ",'DATA ENTRY PAGE'!O30)</f>
        <v xml:space="preserve"> </v>
      </c>
      <c r="P30" s="138"/>
      <c r="S30" s="139"/>
      <c r="T30" s="139"/>
      <c r="U30" s="139"/>
      <c r="V30" s="148"/>
      <c r="W30" s="139"/>
      <c r="X30" s="148"/>
      <c r="Y30" s="148"/>
      <c r="Z30" s="145"/>
      <c r="AA30" s="145"/>
    </row>
    <row r="31" spans="1:27" ht="24.95" customHeight="1" x14ac:dyDescent="0.35">
      <c r="A31" s="147"/>
      <c r="B31" s="137"/>
      <c r="C31" s="267" t="str">
        <f>IF('DATA ENTRY PAGE'!C31=0," ",'DATA ENTRY PAGE'!C31)</f>
        <v xml:space="preserve"> </v>
      </c>
      <c r="D31" s="267" t="str">
        <f>IF('DATA ENTRY PAGE'!D31=0," ",'DATA ENTRY PAGE'!D31)</f>
        <v xml:space="preserve"> </v>
      </c>
      <c r="E31" s="267" t="str">
        <f>IF('DATA ENTRY PAGE'!E31=0," ",'DATA ENTRY PAGE'!E31)</f>
        <v xml:space="preserve"> </v>
      </c>
      <c r="F31" s="261" t="str">
        <f>IF('DATA ENTRY PAGE'!F31=0," ",IF('DATA ENTRY PAGE'!F31&gt;=0.01, ROUND('DATA ENTRY PAGE'!F31,2),("&lt; " &amp;ROUNDUP('DATA ENTRY PAGE'!F31,2))))</f>
        <v xml:space="preserve"> </v>
      </c>
      <c r="G31" s="262" t="str">
        <f>IF('DATA ENTRY PAGE'!G31=0," ",IF('DATA ENTRY PAGE'!G31&gt;=0.01, ROUND('DATA ENTRY PAGE'!G31,2),("&lt; " &amp;ROUNDUP('DATA ENTRY PAGE'!G31,2))))</f>
        <v xml:space="preserve"> </v>
      </c>
      <c r="H31" s="262" t="str">
        <f>IF('DATA ENTRY PAGE'!H31=0," ",IF('DATA ENTRY PAGE'!H31&gt;=0.01, ROUND('DATA ENTRY PAGE'!H31,2),("&lt; " &amp;ROUNDUP('DATA ENTRY PAGE'!H31,2))))</f>
        <v xml:space="preserve"> </v>
      </c>
      <c r="I31" s="262" t="str">
        <f>IF('DATA ENTRY PAGE'!I31=0," ",IF('DATA ENTRY PAGE'!I31&gt;=0.01, ROUND('DATA ENTRY PAGE'!I31,2),("&lt; " &amp;ROUNDUP('DATA ENTRY PAGE'!I31,2))))</f>
        <v xml:space="preserve"> </v>
      </c>
      <c r="J31" s="263" t="str">
        <f>IF('DATA ENTRY PAGE'!J31=0," ",IF('DATA ENTRY PAGE'!J31&gt;=0.01, ROUND('DATA ENTRY PAGE'!J31,2),("&lt; " &amp;ROUNDUP('DATA ENTRY PAGE'!J31,2))))</f>
        <v xml:space="preserve"> </v>
      </c>
      <c r="K31" s="262" t="str">
        <f>IF('DATA ENTRY PAGE'!K31=0," ",IF('DATA ENTRY PAGE'!K31&gt;=0.01, ROUND('DATA ENTRY PAGE'!K31,2),("&lt; " &amp;ROUNDUP('DATA ENTRY PAGE'!K31,2))))</f>
        <v xml:space="preserve"> </v>
      </c>
      <c r="L31" s="264" t="str">
        <f>IF('DATA ENTRY PAGE'!L31=0," ",IF('DATA ENTRY PAGE'!L31&gt;=0.01, ROUND('DATA ENTRY PAGE'!L31,2),("&lt; " &amp;ROUNDUP('DATA ENTRY PAGE'!L31,2))))</f>
        <v xml:space="preserve"> </v>
      </c>
      <c r="M31" s="268" t="str">
        <f>IF('DATA ENTRY PAGE'!M31=0," ",'DATA ENTRY PAGE'!M31)</f>
        <v xml:space="preserve"> </v>
      </c>
      <c r="N31" s="268" t="str">
        <f>IF('DATA ENTRY PAGE'!N31=0," ",'DATA ENTRY PAGE'!N31)</f>
        <v xml:space="preserve"> </v>
      </c>
      <c r="O31" s="269" t="str">
        <f>IF('DATA ENTRY PAGE'!O31=0," ",'DATA ENTRY PAGE'!O31)</f>
        <v xml:space="preserve"> </v>
      </c>
      <c r="P31" s="138"/>
      <c r="S31" s="139"/>
      <c r="T31" s="139"/>
      <c r="U31" s="139"/>
      <c r="V31" s="148"/>
      <c r="W31" s="139"/>
      <c r="X31" s="148"/>
      <c r="Y31" s="148"/>
      <c r="Z31" s="145"/>
      <c r="AA31" s="145"/>
    </row>
    <row r="32" spans="1:27" ht="24.95" customHeight="1" x14ac:dyDescent="0.35">
      <c r="A32" s="147"/>
      <c r="B32" s="137"/>
      <c r="C32" s="267" t="str">
        <f>IF('DATA ENTRY PAGE'!C32=0," ",'DATA ENTRY PAGE'!C32)</f>
        <v xml:space="preserve"> </v>
      </c>
      <c r="D32" s="267" t="str">
        <f>IF('DATA ENTRY PAGE'!D32=0," ",'DATA ENTRY PAGE'!D32)</f>
        <v xml:space="preserve"> </v>
      </c>
      <c r="E32" s="267" t="str">
        <f>IF('DATA ENTRY PAGE'!E32=0," ",'DATA ENTRY PAGE'!E32)</f>
        <v xml:space="preserve"> </v>
      </c>
      <c r="F32" s="261" t="str">
        <f>IF('DATA ENTRY PAGE'!F32=0," ",IF('DATA ENTRY PAGE'!F32&gt;=0.01, ROUND('DATA ENTRY PAGE'!F32,2),("&lt; " &amp;ROUNDUP('DATA ENTRY PAGE'!F32,2))))</f>
        <v xml:space="preserve"> </v>
      </c>
      <c r="G32" s="262" t="str">
        <f>IF('DATA ENTRY PAGE'!G32=0," ",IF('DATA ENTRY PAGE'!G32&gt;=0.01, ROUND('DATA ENTRY PAGE'!G32,2),("&lt; " &amp;ROUNDUP('DATA ENTRY PAGE'!G32,2))))</f>
        <v xml:space="preserve"> </v>
      </c>
      <c r="H32" s="262" t="str">
        <f>IF('DATA ENTRY PAGE'!H32=0," ",IF('DATA ENTRY PAGE'!H32&gt;=0.01, ROUND('DATA ENTRY PAGE'!H32,2),("&lt; " &amp;ROUNDUP('DATA ENTRY PAGE'!H32,2))))</f>
        <v xml:space="preserve"> </v>
      </c>
      <c r="I32" s="262" t="str">
        <f>IF('DATA ENTRY PAGE'!I32=0," ",IF('DATA ENTRY PAGE'!I32&gt;=0.01, ROUND('DATA ENTRY PAGE'!I32,2),("&lt; " &amp;ROUNDUP('DATA ENTRY PAGE'!I32,2))))</f>
        <v xml:space="preserve"> </v>
      </c>
      <c r="J32" s="263" t="str">
        <f>IF('DATA ENTRY PAGE'!J32=0," ",IF('DATA ENTRY PAGE'!J32&gt;=0.01, ROUND('DATA ENTRY PAGE'!J32,2),("&lt; " &amp;ROUNDUP('DATA ENTRY PAGE'!J32,2))))</f>
        <v xml:space="preserve"> </v>
      </c>
      <c r="K32" s="262" t="str">
        <f>IF('DATA ENTRY PAGE'!K32=0," ",IF('DATA ENTRY PAGE'!K32&gt;=0.01, ROUND('DATA ENTRY PAGE'!K32,2),("&lt; " &amp;ROUNDUP('DATA ENTRY PAGE'!K32,2))))</f>
        <v xml:space="preserve"> </v>
      </c>
      <c r="L32" s="264" t="str">
        <f>IF('DATA ENTRY PAGE'!L32=0," ",IF('DATA ENTRY PAGE'!L32&gt;=0.01, ROUND('DATA ENTRY PAGE'!L32,2),("&lt; " &amp;ROUNDUP('DATA ENTRY PAGE'!L32,2))))</f>
        <v xml:space="preserve"> </v>
      </c>
      <c r="M32" s="268" t="str">
        <f>IF('DATA ENTRY PAGE'!M32=0," ",'DATA ENTRY PAGE'!M32)</f>
        <v xml:space="preserve"> </v>
      </c>
      <c r="N32" s="268" t="str">
        <f>IF('DATA ENTRY PAGE'!N32=0," ",'DATA ENTRY PAGE'!N32)</f>
        <v xml:space="preserve"> </v>
      </c>
      <c r="O32" s="269" t="str">
        <f>IF('DATA ENTRY PAGE'!O32=0," ",'DATA ENTRY PAGE'!O32)</f>
        <v xml:space="preserve"> </v>
      </c>
      <c r="P32" s="138"/>
      <c r="S32" s="139"/>
      <c r="T32" s="139"/>
      <c r="U32" s="139"/>
      <c r="V32" s="148"/>
      <c r="W32" s="139"/>
      <c r="X32" s="148"/>
      <c r="Y32" s="148"/>
      <c r="Z32" s="145"/>
      <c r="AA32" s="145"/>
    </row>
    <row r="33" spans="1:27" ht="24.95" customHeight="1" x14ac:dyDescent="0.35">
      <c r="A33" s="147"/>
      <c r="B33" s="137"/>
      <c r="C33" s="267" t="str">
        <f>IF('DATA ENTRY PAGE'!C33=0," ",'DATA ENTRY PAGE'!C33)</f>
        <v xml:space="preserve"> </v>
      </c>
      <c r="D33" s="267" t="str">
        <f>IF('DATA ENTRY PAGE'!D33=0," ",'DATA ENTRY PAGE'!D33)</f>
        <v xml:space="preserve"> </v>
      </c>
      <c r="E33" s="267" t="str">
        <f>IF('DATA ENTRY PAGE'!E33=0," ",'DATA ENTRY PAGE'!E33)</f>
        <v xml:space="preserve"> </v>
      </c>
      <c r="F33" s="261" t="str">
        <f>IF('DATA ENTRY PAGE'!F33=0," ",IF('DATA ENTRY PAGE'!F33&gt;=0.01, ROUND('DATA ENTRY PAGE'!F33,2),("&lt; " &amp;ROUNDUP('DATA ENTRY PAGE'!F33,2))))</f>
        <v xml:space="preserve"> </v>
      </c>
      <c r="G33" s="262" t="str">
        <f>IF('DATA ENTRY PAGE'!G33=0," ",IF('DATA ENTRY PAGE'!G33&gt;=0.01, ROUND('DATA ENTRY PAGE'!G33,2),("&lt; " &amp;ROUNDUP('DATA ENTRY PAGE'!G33,2))))</f>
        <v xml:space="preserve"> </v>
      </c>
      <c r="H33" s="262" t="str">
        <f>IF('DATA ENTRY PAGE'!H33=0," ",IF('DATA ENTRY PAGE'!H33&gt;=0.01, ROUND('DATA ENTRY PAGE'!H33,2),("&lt; " &amp;ROUNDUP('DATA ENTRY PAGE'!H33,2))))</f>
        <v xml:space="preserve"> </v>
      </c>
      <c r="I33" s="262" t="str">
        <f>IF('DATA ENTRY PAGE'!I33=0," ",IF('DATA ENTRY PAGE'!I33&gt;=0.01, ROUND('DATA ENTRY PAGE'!I33,2),("&lt; " &amp;ROUNDUP('DATA ENTRY PAGE'!I33,2))))</f>
        <v xml:space="preserve"> </v>
      </c>
      <c r="J33" s="263" t="str">
        <f>IF('DATA ENTRY PAGE'!J33=0," ",IF('DATA ENTRY PAGE'!J33&gt;=0.01, ROUND('DATA ENTRY PAGE'!J33,2),("&lt; " &amp;ROUNDUP('DATA ENTRY PAGE'!J33,2))))</f>
        <v xml:space="preserve"> </v>
      </c>
      <c r="K33" s="262" t="str">
        <f>IF('DATA ENTRY PAGE'!K33=0," ",IF('DATA ENTRY PAGE'!K33&gt;=0.01, ROUND('DATA ENTRY PAGE'!K33,2),("&lt; " &amp;ROUNDUP('DATA ENTRY PAGE'!K33,2))))</f>
        <v xml:space="preserve"> </v>
      </c>
      <c r="L33" s="264" t="str">
        <f>IF('DATA ENTRY PAGE'!L33=0," ",IF('DATA ENTRY PAGE'!L33&gt;=0.01, ROUND('DATA ENTRY PAGE'!L33,2),("&lt; " &amp;ROUNDUP('DATA ENTRY PAGE'!L33,2))))</f>
        <v xml:space="preserve"> </v>
      </c>
      <c r="M33" s="268" t="str">
        <f>IF('DATA ENTRY PAGE'!M33=0," ",'DATA ENTRY PAGE'!M33)</f>
        <v xml:space="preserve"> </v>
      </c>
      <c r="N33" s="268" t="str">
        <f>IF('DATA ENTRY PAGE'!N33=0," ",'DATA ENTRY PAGE'!N33)</f>
        <v xml:space="preserve"> </v>
      </c>
      <c r="O33" s="269" t="str">
        <f>IF('DATA ENTRY PAGE'!O33=0," ",'DATA ENTRY PAGE'!O33)</f>
        <v xml:space="preserve"> </v>
      </c>
      <c r="P33" s="138"/>
      <c r="S33" s="139"/>
      <c r="T33" s="139"/>
      <c r="U33" s="139"/>
      <c r="V33" s="148"/>
      <c r="W33" s="139"/>
      <c r="X33" s="148"/>
      <c r="Y33" s="148"/>
      <c r="Z33" s="145"/>
      <c r="AA33" s="145"/>
    </row>
    <row r="34" spans="1:27" ht="24.95" customHeight="1" thickBot="1" x14ac:dyDescent="0.4">
      <c r="A34" s="147"/>
      <c r="B34" s="137"/>
      <c r="C34" s="270" t="str">
        <f>IF('DATA ENTRY PAGE'!C34=0," ",'DATA ENTRY PAGE'!C34)</f>
        <v xml:space="preserve"> </v>
      </c>
      <c r="D34" s="270" t="str">
        <f>IF('DATA ENTRY PAGE'!D34=0," ",'DATA ENTRY PAGE'!D34)</f>
        <v xml:space="preserve"> </v>
      </c>
      <c r="E34" s="270" t="str">
        <f>IF('DATA ENTRY PAGE'!E34=0," ",'DATA ENTRY PAGE'!E34)</f>
        <v xml:space="preserve"> </v>
      </c>
      <c r="F34" s="261" t="str">
        <f>IF('DATA ENTRY PAGE'!F34=0," ",IF('DATA ENTRY PAGE'!F34&gt;=0.01, ROUND('DATA ENTRY PAGE'!F34,2),("&lt; " &amp;ROUNDUP('DATA ENTRY PAGE'!F34,2))))</f>
        <v xml:space="preserve"> </v>
      </c>
      <c r="G34" s="262" t="str">
        <f>IF('DATA ENTRY PAGE'!G34=0," ",IF('DATA ENTRY PAGE'!G34&gt;=0.01, ROUND('DATA ENTRY PAGE'!G34,2),("&lt; " &amp;ROUNDUP('DATA ENTRY PAGE'!G34,2))))</f>
        <v xml:space="preserve"> </v>
      </c>
      <c r="H34" s="262" t="str">
        <f>IF('DATA ENTRY PAGE'!H34=0," ",IF('DATA ENTRY PAGE'!H34&gt;=0.01, ROUND('DATA ENTRY PAGE'!H34,2),("&lt; " &amp;ROUNDUP('DATA ENTRY PAGE'!H34,2))))</f>
        <v xml:space="preserve"> </v>
      </c>
      <c r="I34" s="262" t="str">
        <f>IF('DATA ENTRY PAGE'!I34=0," ",IF('DATA ENTRY PAGE'!I34&gt;=0.01, ROUND('DATA ENTRY PAGE'!I34,2),("&lt; " &amp;ROUNDUP('DATA ENTRY PAGE'!I34,2))))</f>
        <v xml:space="preserve"> </v>
      </c>
      <c r="J34" s="263" t="str">
        <f>IF('DATA ENTRY PAGE'!J34=0," ",IF('DATA ENTRY PAGE'!J34&gt;=0.01, ROUND('DATA ENTRY PAGE'!J34,2),("&lt; " &amp;ROUNDUP('DATA ENTRY PAGE'!J34,2))))</f>
        <v xml:space="preserve"> </v>
      </c>
      <c r="K34" s="262" t="str">
        <f>IF('DATA ENTRY PAGE'!K34=0," ",IF('DATA ENTRY PAGE'!K34&gt;=0.01, ROUND('DATA ENTRY PAGE'!K34,2),("&lt; " &amp;ROUNDUP('DATA ENTRY PAGE'!K34,2))))</f>
        <v xml:space="preserve"> </v>
      </c>
      <c r="L34" s="264" t="str">
        <f>IF('DATA ENTRY PAGE'!L34=0," ",IF('DATA ENTRY PAGE'!L34&gt;=0.01, ROUND('DATA ENTRY PAGE'!L34,2),("&lt; " &amp;ROUNDUP('DATA ENTRY PAGE'!L34,2))))</f>
        <v xml:space="preserve"> </v>
      </c>
      <c r="M34" s="271" t="str">
        <f>IF('DATA ENTRY PAGE'!M34=0," ",'DATA ENTRY PAGE'!M34)</f>
        <v xml:space="preserve"> </v>
      </c>
      <c r="N34" s="271" t="str">
        <f>IF('DATA ENTRY PAGE'!N34=0," ",'DATA ENTRY PAGE'!N34)</f>
        <v xml:space="preserve"> </v>
      </c>
      <c r="O34" s="272" t="str">
        <f>IF('DATA ENTRY PAGE'!O34=0," ",'DATA ENTRY PAGE'!O34)</f>
        <v xml:space="preserve"> </v>
      </c>
      <c r="P34" s="138"/>
      <c r="S34" s="139"/>
      <c r="T34" s="139"/>
      <c r="U34" s="139"/>
      <c r="V34" s="148"/>
      <c r="W34" s="139"/>
      <c r="X34" s="148"/>
      <c r="Y34" s="148"/>
      <c r="Z34" s="145"/>
      <c r="AA34" s="145"/>
    </row>
    <row r="35" spans="1:27" ht="24.95" customHeight="1" thickTop="1" thickBot="1" x14ac:dyDescent="0.4">
      <c r="A35" s="147"/>
      <c r="B35" s="137"/>
      <c r="C35" s="273" t="s">
        <v>45</v>
      </c>
      <c r="D35" s="274"/>
      <c r="E35" s="274"/>
      <c r="F35" s="275" t="str">
        <f>IF(SUM('DATA ENTRY PAGE'!F11:'DATA ENTRY PAGE'!F34)=0," ",IF(SUM('DATA ENTRY PAGE'!F11:'DATA ENTRY PAGE'!F34)&gt;=0.01, ROUND(SUM('DATA ENTRY PAGE'!F11:'DATA ENTRY PAGE'!F34),2),("&lt; " &amp;ROUNDUP(SUM('DATA ENTRY PAGE'!F11:'DATA ENTRY PAGE'!F34),2))))</f>
        <v xml:space="preserve"> </v>
      </c>
      <c r="G35" s="276" t="str">
        <f>IF(SUM('DATA ENTRY PAGE'!G11:'DATA ENTRY PAGE'!G34)=0," ",IF(SUM('DATA ENTRY PAGE'!G11:'DATA ENTRY PAGE'!G34)&gt;=0.01, ROUND(SUM('DATA ENTRY PAGE'!G11:'DATA ENTRY PAGE'!G34),2),("&lt; " &amp;ROUNDUP(SUM('DATA ENTRY PAGE'!G11:'DATA ENTRY PAGE'!G34),2))))</f>
        <v xml:space="preserve"> </v>
      </c>
      <c r="H35" s="276" t="str">
        <f>IF(SUM('DATA ENTRY PAGE'!H11:'DATA ENTRY PAGE'!H34)=0," ",IF(SUM('DATA ENTRY PAGE'!H11:'DATA ENTRY PAGE'!H34)&gt;=0.01, ROUND(SUM('DATA ENTRY PAGE'!H11:'DATA ENTRY PAGE'!H34),2),("&lt; " &amp;ROUNDUP(SUM('DATA ENTRY PAGE'!H11:'DATA ENTRY PAGE'!H34),2))))</f>
        <v xml:space="preserve"> </v>
      </c>
      <c r="I35" s="276" t="str">
        <f>IF(SUM('DATA ENTRY PAGE'!I11:'DATA ENTRY PAGE'!I34)=0," ",IF(SUM('DATA ENTRY PAGE'!I11:'DATA ENTRY PAGE'!I34)&gt;=0.01, ROUND(SUM('DATA ENTRY PAGE'!I11:'DATA ENTRY PAGE'!I34),2),("&lt; " &amp;ROUNDUP(SUM('DATA ENTRY PAGE'!I11:'DATA ENTRY PAGE'!I34),2))))</f>
        <v xml:space="preserve"> </v>
      </c>
      <c r="J35" s="277" t="str">
        <f>IF(SUM('DATA ENTRY PAGE'!J11:'DATA ENTRY PAGE'!J34)=0," ",IF(SUM('DATA ENTRY PAGE'!J11:'DATA ENTRY PAGE'!J34)&gt;=0.01, ROUND(SUM('DATA ENTRY PAGE'!J11:'DATA ENTRY PAGE'!J34),2),("&lt; " &amp;ROUNDUP(SUM('DATA ENTRY PAGE'!J11:'DATA ENTRY PAGE'!J34),2))))</f>
        <v xml:space="preserve"> </v>
      </c>
      <c r="K35" s="276" t="str">
        <f>IF(SUM('DATA ENTRY PAGE'!K11:'DATA ENTRY PAGE'!K34)=0," ",IF(SUM('DATA ENTRY PAGE'!K11:'DATA ENTRY PAGE'!K34)&gt;=0.01, ROUND(SUM('DATA ENTRY PAGE'!K11:'DATA ENTRY PAGE'!K34),2),("&lt; " &amp;ROUNDUP(SUM('DATA ENTRY PAGE'!K11:'DATA ENTRY PAGE'!K34),2))))</f>
        <v xml:space="preserve"> </v>
      </c>
      <c r="L35" s="276" t="str">
        <f>IF(SUM('DATA ENTRY PAGE'!L11:'DATA ENTRY PAGE'!L34)=0," ",IF(SUM('DATA ENTRY PAGE'!L11:'DATA ENTRY PAGE'!L34)&gt;=0.01, ROUND(SUM('DATA ENTRY PAGE'!L11:'DATA ENTRY PAGE'!L34),2),("&lt; " &amp;ROUNDUP(SUM('DATA ENTRY PAGE'!L11:'DATA ENTRY PAGE'!L34),2))))</f>
        <v xml:space="preserve"> </v>
      </c>
      <c r="M35" s="278">
        <f t="shared" ref="M35:O35" si="0">SUM(M11:M34)</f>
        <v>0</v>
      </c>
      <c r="N35" s="278">
        <f t="shared" si="0"/>
        <v>0</v>
      </c>
      <c r="O35" s="279">
        <f t="shared" si="0"/>
        <v>0</v>
      </c>
      <c r="P35" s="138"/>
      <c r="W35" s="133"/>
      <c r="X35" s="145"/>
      <c r="Y35" s="145"/>
      <c r="Z35" s="145"/>
      <c r="AA35" s="145"/>
    </row>
    <row r="36" spans="1:27" ht="9" customHeight="1" x14ac:dyDescent="0.35">
      <c r="B36" s="137"/>
      <c r="C36" s="15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38"/>
      <c r="W36" s="133"/>
      <c r="X36" s="145"/>
      <c r="Y36" s="145"/>
      <c r="Z36" s="145"/>
      <c r="AA36" s="145"/>
    </row>
    <row r="37" spans="1:27" ht="6.75" customHeight="1" x14ac:dyDescent="0.35">
      <c r="B37" s="137"/>
      <c r="C37" s="156"/>
      <c r="D37" s="157"/>
      <c r="E37" s="157"/>
      <c r="F37" s="156"/>
      <c r="G37" s="156"/>
      <c r="H37" s="156"/>
      <c r="I37" s="156"/>
      <c r="J37" s="156"/>
      <c r="K37" s="156"/>
      <c r="L37" s="156"/>
      <c r="M37" s="158"/>
      <c r="N37" s="156"/>
      <c r="O37" s="156"/>
      <c r="P37" s="138"/>
      <c r="W37" s="133"/>
      <c r="X37" s="145"/>
      <c r="Y37" s="145"/>
      <c r="Z37" s="145"/>
      <c r="AA37" s="145"/>
    </row>
    <row r="38" spans="1:27" ht="34.5" customHeight="1" thickBot="1" x14ac:dyDescent="0.9">
      <c r="B38" s="159"/>
      <c r="C38" s="195" t="s">
        <v>46</v>
      </c>
      <c r="D38" s="193"/>
      <c r="E38" s="193"/>
      <c r="F38" s="193"/>
      <c r="G38" s="193"/>
      <c r="H38" s="193"/>
      <c r="I38" s="193"/>
      <c r="J38" s="193"/>
      <c r="K38" s="193"/>
      <c r="L38" s="336"/>
      <c r="M38" s="337"/>
      <c r="N38" s="337"/>
      <c r="O38" s="337"/>
      <c r="P38" s="338"/>
      <c r="W38" s="133"/>
      <c r="X38" s="145"/>
      <c r="Y38" s="145"/>
      <c r="Z38" s="145"/>
      <c r="AA38" s="145"/>
    </row>
    <row r="39" spans="1:27" ht="24" customHeight="1" x14ac:dyDescent="0.4">
      <c r="A39" s="327"/>
      <c r="B39" s="137"/>
      <c r="C39" s="196" t="s">
        <v>44</v>
      </c>
      <c r="D39" s="193"/>
      <c r="E39" s="193"/>
      <c r="F39" s="193"/>
      <c r="G39" s="193"/>
      <c r="H39" s="193"/>
      <c r="I39" s="193"/>
      <c r="J39" s="193"/>
      <c r="K39" s="200"/>
      <c r="L39" s="291"/>
      <c r="M39" s="292"/>
      <c r="N39" s="292"/>
      <c r="O39" s="292"/>
      <c r="P39" s="293"/>
      <c r="X39" s="145"/>
      <c r="Y39" s="145"/>
      <c r="Z39" s="145"/>
      <c r="AA39" s="145"/>
    </row>
    <row r="40" spans="1:27" ht="24" customHeight="1" x14ac:dyDescent="0.35">
      <c r="A40" s="327"/>
      <c r="B40" s="137"/>
      <c r="C40" s="328" t="str">
        <f>IF('DATA ENTRY PAGE'!C40:J40 = 0," ",'DATA ENTRY PAGE'!C40:J40)</f>
        <v xml:space="preserve"> </v>
      </c>
      <c r="D40" s="328"/>
      <c r="E40" s="328"/>
      <c r="F40" s="328"/>
      <c r="G40" s="328"/>
      <c r="H40" s="328"/>
      <c r="I40" s="328"/>
      <c r="J40" s="328"/>
      <c r="K40" s="200"/>
      <c r="L40" s="342" t="s">
        <v>22</v>
      </c>
      <c r="M40" s="343"/>
      <c r="N40" s="343"/>
      <c r="O40" s="343"/>
      <c r="P40" s="344"/>
      <c r="X40" s="145"/>
      <c r="Y40" s="145"/>
      <c r="Z40" s="145"/>
      <c r="AA40" s="145"/>
    </row>
    <row r="41" spans="1:27" ht="24" customHeight="1" x14ac:dyDescent="0.35">
      <c r="A41" s="327"/>
      <c r="B41" s="137"/>
      <c r="C41" s="328" t="str">
        <f>IF('DATA ENTRY PAGE'!C41:J41 = 0," ",'DATA ENTRY PAGE'!C41:J41)</f>
        <v xml:space="preserve"> </v>
      </c>
      <c r="D41" s="328"/>
      <c r="E41" s="328"/>
      <c r="F41" s="328"/>
      <c r="G41" s="328"/>
      <c r="H41" s="328"/>
      <c r="I41" s="328"/>
      <c r="J41" s="328"/>
      <c r="K41" s="145"/>
      <c r="L41" s="342" t="s">
        <v>16</v>
      </c>
      <c r="M41" s="345"/>
      <c r="N41" s="345"/>
      <c r="O41" s="345"/>
      <c r="P41" s="346"/>
      <c r="X41" s="145"/>
      <c r="Y41" s="145"/>
      <c r="Z41" s="145"/>
      <c r="AA41" s="145"/>
    </row>
    <row r="42" spans="1:27" ht="24" customHeight="1" x14ac:dyDescent="0.35">
      <c r="A42" s="327"/>
      <c r="B42" s="137"/>
      <c r="C42" s="328" t="str">
        <f>IF('DATA ENTRY PAGE'!C42:J42 = 0," ",'DATA ENTRY PAGE'!C42:J42)</f>
        <v xml:space="preserve"> </v>
      </c>
      <c r="D42" s="328"/>
      <c r="E42" s="328"/>
      <c r="F42" s="328"/>
      <c r="G42" s="328"/>
      <c r="H42" s="328"/>
      <c r="I42" s="328"/>
      <c r="J42" s="328"/>
      <c r="K42" s="145"/>
      <c r="L42" s="339" t="str">
        <f>IF('DATA ENTRY PAGE'!L42:P42 &lt;&gt; 0, 'DATA ENTRY PAGE'!L42:P42, " ")</f>
        <v>ENTER DATE HERE</v>
      </c>
      <c r="M42" s="340"/>
      <c r="N42" s="340"/>
      <c r="O42" s="340"/>
      <c r="P42" s="341"/>
      <c r="X42" s="145"/>
      <c r="Y42" s="145"/>
      <c r="Z42" s="145"/>
      <c r="AA42" s="145"/>
    </row>
    <row r="43" spans="1:27" ht="24" customHeight="1" x14ac:dyDescent="0.35">
      <c r="A43" s="327"/>
      <c r="B43" s="137"/>
      <c r="C43" s="328" t="str">
        <f>IF('DATA ENTRY PAGE'!C43:J43 = 0," ",'DATA ENTRY PAGE'!C43:J43)</f>
        <v xml:space="preserve"> </v>
      </c>
      <c r="D43" s="328"/>
      <c r="E43" s="328"/>
      <c r="F43" s="328"/>
      <c r="G43" s="328"/>
      <c r="H43" s="328"/>
      <c r="I43" s="328"/>
      <c r="J43" s="328"/>
      <c r="K43" s="145"/>
      <c r="L43" s="339" t="str">
        <f>IF('DATA ENTRY PAGE'!L43:P43 &lt;&gt; 0, 'DATA ENTRY PAGE'!L43:P43, " ")</f>
        <v>ENTER COUNTY HERE</v>
      </c>
      <c r="M43" s="340"/>
      <c r="N43" s="340"/>
      <c r="O43" s="340"/>
      <c r="P43" s="341"/>
    </row>
    <row r="44" spans="1:27" ht="24" customHeight="1" x14ac:dyDescent="0.35">
      <c r="A44" s="327"/>
      <c r="B44" s="137"/>
      <c r="C44" s="328" t="str">
        <f>IF('DATA ENTRY PAGE'!C44:J44 = 0," ",'DATA ENTRY PAGE'!C44:J44)</f>
        <v xml:space="preserve"> </v>
      </c>
      <c r="D44" s="328"/>
      <c r="E44" s="328"/>
      <c r="F44" s="328"/>
      <c r="G44" s="328"/>
      <c r="H44" s="328"/>
      <c r="I44" s="328"/>
      <c r="J44" s="328"/>
      <c r="K44" s="145"/>
      <c r="L44" s="339" t="str">
        <f>IF('DATA ENTRY PAGE'!L44:P44 &lt;&gt; 0, 'DATA ENTRY PAGE'!L44:P44, " ")</f>
        <v>ENTER TIP # HERE</v>
      </c>
      <c r="M44" s="340"/>
      <c r="N44" s="340"/>
      <c r="O44" s="340"/>
      <c r="P44" s="341"/>
    </row>
    <row r="45" spans="1:27" ht="24" customHeight="1" x14ac:dyDescent="0.35">
      <c r="A45" s="327"/>
      <c r="B45" s="137"/>
      <c r="C45" s="328" t="str">
        <f>IF('DATA ENTRY PAGE'!C45:J45 = 0," ",'DATA ENTRY PAGE'!C45:J45)</f>
        <v xml:space="preserve"> </v>
      </c>
      <c r="D45" s="328"/>
      <c r="E45" s="328"/>
      <c r="F45" s="328"/>
      <c r="G45" s="328"/>
      <c r="H45" s="328"/>
      <c r="I45" s="328"/>
      <c r="J45" s="328"/>
      <c r="K45" s="145"/>
      <c r="L45" s="339" t="str">
        <f>IF('DATA ENTRY PAGE'!L45:P45 &lt;&gt; 0, 'DATA ENTRY PAGE'!L45:P45, " ")</f>
        <v>ENTER WBS # HERE</v>
      </c>
      <c r="M45" s="340"/>
      <c r="N45" s="340"/>
      <c r="O45" s="340"/>
      <c r="P45" s="341"/>
    </row>
    <row r="46" spans="1:27" ht="24" customHeight="1" thickBot="1" x14ac:dyDescent="0.4">
      <c r="A46" s="327"/>
      <c r="B46" s="290" t="s">
        <v>55</v>
      </c>
      <c r="C46" s="160"/>
      <c r="D46" s="141"/>
      <c r="E46" s="141"/>
      <c r="F46" s="161"/>
      <c r="G46" s="161"/>
      <c r="H46" s="161"/>
      <c r="I46" s="161"/>
      <c r="J46" s="161"/>
      <c r="K46" s="162"/>
      <c r="L46" s="294" t="s">
        <v>37</v>
      </c>
      <c r="M46" s="280" t="str">
        <f>'DATA ENTRY PAGE'!M46</f>
        <v>XXX</v>
      </c>
      <c r="N46" s="295" t="s">
        <v>43</v>
      </c>
      <c r="O46" s="296" t="str">
        <f>'DATA ENTRY PAGE'!O46</f>
        <v>XXX</v>
      </c>
      <c r="P46" s="297"/>
    </row>
    <row r="50" spans="3:14" ht="30" x14ac:dyDescent="0.4">
      <c r="E50" s="177" t="s">
        <v>57</v>
      </c>
    </row>
    <row r="52" spans="3:14" ht="25.5" x14ac:dyDescent="0.35">
      <c r="E52" s="163" t="s">
        <v>47</v>
      </c>
    </row>
    <row r="54" spans="3:14" ht="30" x14ac:dyDescent="0.4">
      <c r="C54" s="164"/>
      <c r="D54" s="165"/>
      <c r="E54" s="165"/>
      <c r="F54" s="140"/>
      <c r="K54" s="166"/>
    </row>
    <row r="55" spans="3:14" x14ac:dyDescent="0.35">
      <c r="C55" s="139"/>
      <c r="D55" s="165"/>
      <c r="E55" s="165"/>
      <c r="F55" s="140"/>
    </row>
    <row r="58" spans="3:14" x14ac:dyDescent="0.35">
      <c r="F58" s="149"/>
      <c r="G58" s="149"/>
      <c r="H58" s="149"/>
      <c r="I58" s="149"/>
      <c r="J58" s="149"/>
      <c r="K58" s="149"/>
      <c r="L58" s="149"/>
      <c r="M58" s="167"/>
      <c r="N58" s="149"/>
    </row>
    <row r="59" spans="3:14" x14ac:dyDescent="0.35">
      <c r="F59" s="149"/>
      <c r="G59" s="149"/>
      <c r="H59" s="149"/>
      <c r="I59" s="149"/>
      <c r="J59" s="149"/>
      <c r="K59" s="149"/>
      <c r="L59" s="149"/>
      <c r="M59" s="167"/>
      <c r="N59" s="149"/>
    </row>
    <row r="60" spans="3:14" x14ac:dyDescent="0.35">
      <c r="F60" s="149"/>
      <c r="G60" s="149"/>
      <c r="H60" s="149"/>
      <c r="I60" s="149"/>
      <c r="J60" s="149"/>
      <c r="K60" s="149"/>
      <c r="L60" s="149"/>
      <c r="M60" s="167"/>
      <c r="N60" s="149"/>
    </row>
    <row r="61" spans="3:14" x14ac:dyDescent="0.35">
      <c r="F61" s="149"/>
      <c r="G61" s="149"/>
      <c r="H61" s="149"/>
      <c r="I61" s="149"/>
      <c r="J61" s="149"/>
      <c r="K61" s="149"/>
      <c r="L61" s="149"/>
      <c r="M61" s="167"/>
      <c r="N61" s="149"/>
    </row>
    <row r="62" spans="3:14" x14ac:dyDescent="0.35">
      <c r="F62" s="149"/>
      <c r="G62" s="149"/>
      <c r="H62" s="149"/>
      <c r="I62" s="149"/>
      <c r="J62" s="149"/>
      <c r="K62" s="149"/>
      <c r="L62" s="149"/>
      <c r="M62" s="167"/>
      <c r="N62" s="149"/>
    </row>
    <row r="63" spans="3:14" x14ac:dyDescent="0.35">
      <c r="F63" s="149"/>
      <c r="G63" s="149"/>
      <c r="H63" s="149"/>
      <c r="I63" s="149"/>
      <c r="J63" s="149"/>
      <c r="K63" s="149"/>
      <c r="L63" s="149"/>
      <c r="M63" s="167"/>
      <c r="N63" s="149"/>
    </row>
    <row r="64" spans="3:14" x14ac:dyDescent="0.35">
      <c r="F64" s="149"/>
      <c r="G64" s="149"/>
      <c r="H64" s="149"/>
      <c r="I64" s="149"/>
      <c r="J64" s="149"/>
      <c r="K64" s="149"/>
      <c r="L64" s="149"/>
      <c r="M64" s="167"/>
      <c r="N64" s="149"/>
    </row>
    <row r="65" spans="6:14" x14ac:dyDescent="0.35">
      <c r="F65" s="149"/>
      <c r="G65" s="149"/>
      <c r="H65" s="149"/>
      <c r="I65" s="149"/>
      <c r="J65" s="149"/>
      <c r="K65" s="149"/>
      <c r="L65" s="149"/>
      <c r="M65" s="167"/>
      <c r="N65" s="149"/>
    </row>
    <row r="66" spans="6:14" x14ac:dyDescent="0.35">
      <c r="F66" s="149"/>
      <c r="G66" s="149"/>
      <c r="H66" s="149"/>
      <c r="I66" s="149"/>
      <c r="J66" s="149"/>
      <c r="K66" s="149"/>
      <c r="L66" s="149"/>
      <c r="M66" s="167"/>
      <c r="N66" s="149"/>
    </row>
    <row r="67" spans="6:14" x14ac:dyDescent="0.35">
      <c r="F67" s="149"/>
      <c r="G67" s="149"/>
      <c r="H67" s="149"/>
      <c r="I67" s="149"/>
      <c r="J67" s="149"/>
      <c r="K67" s="149"/>
      <c r="L67" s="149"/>
      <c r="M67" s="167"/>
      <c r="N67" s="149"/>
    </row>
    <row r="68" spans="6:14" x14ac:dyDescent="0.35">
      <c r="F68" s="149"/>
      <c r="G68" s="149"/>
      <c r="H68" s="149"/>
      <c r="I68" s="149"/>
      <c r="J68" s="149"/>
      <c r="K68" s="149"/>
      <c r="L68" s="149"/>
      <c r="M68" s="167"/>
      <c r="N68" s="149"/>
    </row>
    <row r="69" spans="6:14" x14ac:dyDescent="0.35">
      <c r="F69" s="149"/>
      <c r="G69" s="149"/>
      <c r="H69" s="149"/>
      <c r="I69" s="149"/>
      <c r="J69" s="149"/>
      <c r="K69" s="149"/>
      <c r="L69" s="149"/>
      <c r="M69" s="167"/>
      <c r="N69" s="149"/>
    </row>
    <row r="70" spans="6:14" x14ac:dyDescent="0.35">
      <c r="F70" s="149"/>
      <c r="G70" s="149"/>
      <c r="H70" s="149"/>
      <c r="I70" s="149"/>
      <c r="J70" s="149"/>
      <c r="K70" s="149"/>
      <c r="L70" s="149"/>
      <c r="M70" s="167"/>
      <c r="N70" s="149"/>
    </row>
    <row r="71" spans="6:14" x14ac:dyDescent="0.35">
      <c r="F71" s="149"/>
      <c r="G71" s="149"/>
      <c r="H71" s="149"/>
      <c r="I71" s="149"/>
      <c r="J71" s="149"/>
      <c r="K71" s="149"/>
      <c r="L71" s="149"/>
      <c r="M71" s="167"/>
      <c r="N71" s="149"/>
    </row>
    <row r="72" spans="6:14" x14ac:dyDescent="0.35">
      <c r="F72" s="149"/>
      <c r="G72" s="149"/>
      <c r="H72" s="149"/>
      <c r="I72" s="149"/>
      <c r="J72" s="149"/>
      <c r="K72" s="149"/>
      <c r="L72" s="149"/>
      <c r="M72" s="167"/>
      <c r="N72" s="149"/>
    </row>
    <row r="73" spans="6:14" x14ac:dyDescent="0.35">
      <c r="F73" s="149"/>
      <c r="G73" s="149"/>
      <c r="H73" s="149"/>
      <c r="I73" s="149"/>
      <c r="J73" s="149"/>
      <c r="K73" s="149"/>
      <c r="L73" s="149"/>
      <c r="M73" s="167"/>
      <c r="N73" s="149"/>
    </row>
    <row r="74" spans="6:14" x14ac:dyDescent="0.35">
      <c r="F74" s="149"/>
      <c r="G74" s="149"/>
      <c r="H74" s="149"/>
      <c r="I74" s="149"/>
      <c r="J74" s="149"/>
      <c r="K74" s="149"/>
      <c r="L74" s="149"/>
      <c r="M74" s="167"/>
      <c r="N74" s="149"/>
    </row>
    <row r="75" spans="6:14" ht="61.5" x14ac:dyDescent="0.85">
      <c r="F75" s="149"/>
      <c r="G75" s="329"/>
      <c r="H75" s="329"/>
      <c r="I75" s="329"/>
      <c r="J75" s="329"/>
      <c r="K75" s="329"/>
      <c r="L75" s="329"/>
      <c r="M75" s="329"/>
      <c r="N75" s="168"/>
    </row>
    <row r="76" spans="6:14" ht="33" x14ac:dyDescent="0.45">
      <c r="F76" s="149"/>
      <c r="G76" s="169"/>
      <c r="H76" s="169"/>
      <c r="I76" s="169"/>
      <c r="J76" s="169"/>
      <c r="K76" s="169"/>
      <c r="L76" s="169"/>
      <c r="M76" s="169"/>
      <c r="N76" s="169"/>
    </row>
    <row r="77" spans="6:14" ht="27.75" x14ac:dyDescent="0.4">
      <c r="F77" s="149"/>
      <c r="G77" s="348"/>
      <c r="H77" s="348"/>
      <c r="I77" s="348"/>
      <c r="J77" s="348"/>
      <c r="K77" s="348"/>
      <c r="L77" s="348"/>
      <c r="M77" s="348"/>
      <c r="N77" s="170"/>
    </row>
    <row r="78" spans="6:14" ht="27.75" x14ac:dyDescent="0.4">
      <c r="F78" s="149"/>
      <c r="G78" s="348"/>
      <c r="H78" s="348"/>
      <c r="I78" s="348"/>
      <c r="J78" s="348"/>
      <c r="K78" s="348"/>
      <c r="L78" s="348"/>
      <c r="M78" s="348"/>
      <c r="N78" s="170"/>
    </row>
    <row r="79" spans="6:14" ht="27.75" x14ac:dyDescent="0.4">
      <c r="F79" s="149"/>
      <c r="G79" s="348"/>
      <c r="H79" s="348"/>
      <c r="I79" s="348"/>
      <c r="J79" s="348"/>
      <c r="K79" s="348"/>
      <c r="L79" s="348"/>
      <c r="M79" s="348"/>
      <c r="N79" s="170"/>
    </row>
    <row r="80" spans="6:14" ht="27.75" x14ac:dyDescent="0.4">
      <c r="F80" s="149"/>
      <c r="G80" s="348"/>
      <c r="H80" s="348"/>
      <c r="I80" s="348"/>
      <c r="J80" s="348"/>
      <c r="K80" s="348"/>
      <c r="L80" s="348"/>
      <c r="M80" s="348"/>
      <c r="N80" s="170"/>
    </row>
    <row r="81" spans="6:14" ht="27.75" x14ac:dyDescent="0.4">
      <c r="F81" s="149"/>
      <c r="G81" s="348"/>
      <c r="H81" s="348"/>
      <c r="I81" s="348"/>
      <c r="J81" s="348"/>
      <c r="K81" s="348"/>
      <c r="L81" s="348"/>
      <c r="M81" s="348"/>
      <c r="N81" s="170"/>
    </row>
    <row r="82" spans="6:14" ht="27.75" x14ac:dyDescent="0.4">
      <c r="F82" s="149"/>
      <c r="G82" s="348"/>
      <c r="H82" s="348"/>
      <c r="I82" s="348"/>
      <c r="J82" s="348"/>
      <c r="K82" s="348"/>
      <c r="L82" s="348"/>
      <c r="M82" s="348"/>
      <c r="N82" s="170"/>
    </row>
    <row r="83" spans="6:14" x14ac:dyDescent="0.35">
      <c r="F83" s="149"/>
      <c r="G83" s="171"/>
      <c r="H83" s="172"/>
      <c r="I83" s="172"/>
      <c r="J83" s="171"/>
      <c r="K83" s="171"/>
      <c r="L83" s="171"/>
      <c r="M83" s="171"/>
      <c r="N83" s="171"/>
    </row>
    <row r="84" spans="6:14" x14ac:dyDescent="0.35">
      <c r="F84" s="149"/>
      <c r="G84" s="173"/>
      <c r="H84" s="174"/>
      <c r="I84" s="174"/>
      <c r="J84" s="171"/>
      <c r="K84" s="171"/>
      <c r="L84" s="347"/>
      <c r="M84" s="347"/>
      <c r="N84" s="175"/>
    </row>
    <row r="85" spans="6:14" x14ac:dyDescent="0.35">
      <c r="F85" s="149"/>
      <c r="G85" s="149"/>
      <c r="H85" s="149"/>
      <c r="I85" s="149"/>
      <c r="J85" s="149"/>
      <c r="K85" s="149"/>
      <c r="L85" s="149"/>
      <c r="M85" s="167"/>
      <c r="N85" s="149"/>
    </row>
    <row r="86" spans="6:14" x14ac:dyDescent="0.35">
      <c r="F86" s="149"/>
      <c r="G86" s="149"/>
      <c r="H86" s="149"/>
      <c r="I86" s="149"/>
      <c r="J86" s="149"/>
      <c r="K86" s="149"/>
      <c r="L86" s="149"/>
      <c r="M86" s="167"/>
      <c r="N86" s="149"/>
    </row>
    <row r="87" spans="6:14" x14ac:dyDescent="0.35">
      <c r="F87" s="149"/>
      <c r="G87" s="149"/>
      <c r="H87" s="149"/>
      <c r="I87" s="149"/>
      <c r="J87" s="149"/>
      <c r="K87" s="149"/>
      <c r="L87" s="149"/>
      <c r="M87" s="167"/>
      <c r="N87" s="149"/>
    </row>
    <row r="88" spans="6:14" x14ac:dyDescent="0.35">
      <c r="F88" s="149"/>
      <c r="G88" s="149"/>
      <c r="H88" s="149"/>
      <c r="I88" s="149"/>
      <c r="J88" s="149"/>
      <c r="K88" s="149"/>
      <c r="L88" s="149"/>
      <c r="M88" s="167"/>
      <c r="N88" s="149"/>
    </row>
    <row r="89" spans="6:14" x14ac:dyDescent="0.35">
      <c r="F89" s="149"/>
      <c r="G89" s="149"/>
      <c r="H89" s="149"/>
      <c r="I89" s="149"/>
      <c r="J89" s="149"/>
      <c r="K89" s="149"/>
      <c r="L89" s="149"/>
      <c r="M89" s="167"/>
      <c r="N89" s="149"/>
    </row>
    <row r="90" spans="6:14" x14ac:dyDescent="0.35">
      <c r="F90" s="149"/>
      <c r="G90" s="149"/>
      <c r="H90" s="149"/>
      <c r="I90" s="149"/>
      <c r="J90" s="149"/>
      <c r="K90" s="149"/>
      <c r="L90" s="149"/>
      <c r="M90" s="167"/>
      <c r="N90" s="149"/>
    </row>
    <row r="91" spans="6:14" x14ac:dyDescent="0.35">
      <c r="F91" s="149"/>
      <c r="G91" s="149"/>
      <c r="H91" s="149"/>
      <c r="I91" s="149"/>
      <c r="J91" s="149"/>
      <c r="K91" s="149"/>
      <c r="L91" s="149"/>
      <c r="M91" s="167"/>
      <c r="N91" s="149"/>
    </row>
    <row r="92" spans="6:14" x14ac:dyDescent="0.35">
      <c r="F92" s="149"/>
      <c r="G92" s="149"/>
      <c r="H92" s="149"/>
      <c r="I92" s="149"/>
      <c r="J92" s="149"/>
      <c r="K92" s="149"/>
      <c r="L92" s="149"/>
      <c r="M92" s="167"/>
      <c r="N92" s="149"/>
    </row>
    <row r="93" spans="6:14" x14ac:dyDescent="0.35">
      <c r="F93" s="149"/>
      <c r="G93" s="149"/>
      <c r="H93" s="149"/>
      <c r="I93" s="149"/>
      <c r="J93" s="149"/>
      <c r="K93" s="149"/>
      <c r="L93" s="149"/>
      <c r="M93" s="167"/>
      <c r="N93" s="149"/>
    </row>
    <row r="94" spans="6:14" x14ac:dyDescent="0.35">
      <c r="F94" s="149"/>
      <c r="G94" s="149"/>
      <c r="H94" s="149"/>
      <c r="I94" s="149"/>
      <c r="J94" s="149"/>
      <c r="K94" s="149"/>
      <c r="L94" s="149"/>
      <c r="M94" s="167"/>
      <c r="N94" s="149"/>
    </row>
    <row r="95" spans="6:14" x14ac:dyDescent="0.35">
      <c r="F95" s="149"/>
      <c r="G95" s="149"/>
      <c r="H95" s="149"/>
      <c r="I95" s="149"/>
      <c r="J95" s="149"/>
      <c r="K95" s="149"/>
      <c r="L95" s="149"/>
      <c r="M95" s="167"/>
      <c r="N95" s="149"/>
    </row>
    <row r="96" spans="6:14" x14ac:dyDescent="0.35">
      <c r="F96" s="149"/>
      <c r="G96" s="149"/>
      <c r="H96" s="149"/>
      <c r="I96" s="149"/>
      <c r="J96" s="149"/>
      <c r="K96" s="149"/>
      <c r="L96" s="149"/>
      <c r="M96" s="167"/>
      <c r="N96" s="149"/>
    </row>
    <row r="97" spans="6:14" x14ac:dyDescent="0.35">
      <c r="F97" s="149"/>
      <c r="G97" s="149"/>
      <c r="H97" s="149"/>
      <c r="I97" s="149"/>
      <c r="J97" s="149"/>
      <c r="K97" s="149"/>
      <c r="L97" s="149"/>
      <c r="M97" s="167"/>
      <c r="N97" s="149"/>
    </row>
    <row r="98" spans="6:14" x14ac:dyDescent="0.35">
      <c r="F98" s="149"/>
      <c r="G98" s="149"/>
      <c r="H98" s="149"/>
      <c r="I98" s="149"/>
      <c r="J98" s="149"/>
      <c r="K98" s="149"/>
      <c r="L98" s="149"/>
      <c r="M98" s="167"/>
      <c r="N98" s="149"/>
    </row>
    <row r="99" spans="6:14" x14ac:dyDescent="0.35">
      <c r="F99" s="149"/>
      <c r="G99" s="149"/>
      <c r="H99" s="149"/>
      <c r="I99" s="149"/>
      <c r="J99" s="149"/>
      <c r="K99" s="149"/>
      <c r="L99" s="149"/>
      <c r="M99" s="167"/>
      <c r="N99" s="149"/>
    </row>
  </sheetData>
  <sheetProtection algorithmName="SHA-512" hashValue="v14tcHGtr6RQFRpgQ+gM0Y5uXYfyKKXt02OK/b35M/kj+bDRmVGBHIxEBNsFlk9DmTOcFDzk2+H19pEsSeX0hw==" saltValue="iXsuqQQD3g72AsQN3UXxOg==" spinCount="100000" sheet="1" objects="1" scenarios="1"/>
  <mergeCells count="27">
    <mergeCell ref="L84:M84"/>
    <mergeCell ref="G77:M77"/>
    <mergeCell ref="G78:M78"/>
    <mergeCell ref="G79:M79"/>
    <mergeCell ref="G80:M80"/>
    <mergeCell ref="G81:M81"/>
    <mergeCell ref="G82:M82"/>
    <mergeCell ref="G75:M75"/>
    <mergeCell ref="C4:O4"/>
    <mergeCell ref="F5:J5"/>
    <mergeCell ref="K5:O5"/>
    <mergeCell ref="L38:P38"/>
    <mergeCell ref="L43:P43"/>
    <mergeCell ref="L44:P44"/>
    <mergeCell ref="L45:P45"/>
    <mergeCell ref="L40:P40"/>
    <mergeCell ref="L41:P41"/>
    <mergeCell ref="L42:P42"/>
    <mergeCell ref="A43:A44"/>
    <mergeCell ref="A45:A46"/>
    <mergeCell ref="C40:J40"/>
    <mergeCell ref="C41:J41"/>
    <mergeCell ref="C42:J42"/>
    <mergeCell ref="C43:J43"/>
    <mergeCell ref="C44:J44"/>
    <mergeCell ref="C45:J45"/>
    <mergeCell ref="A39:A42"/>
  </mergeCells>
  <printOptions horizontalCentered="1" verticalCentered="1"/>
  <pageMargins left="0" right="0" top="0" bottom="0" header="0" footer="0"/>
  <pageSetup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99"/>
  <sheetViews>
    <sheetView showGridLines="0" zoomScale="50" workbookViewId="0">
      <selection activeCell="M11" sqref="J11:O50"/>
    </sheetView>
  </sheetViews>
  <sheetFormatPr defaultRowHeight="12.75" x14ac:dyDescent="0.2"/>
  <cols>
    <col min="1" max="1" width="3.140625" customWidth="1"/>
    <col min="2" max="2" width="3.28515625" customWidth="1"/>
    <col min="3" max="3" width="16" customWidth="1"/>
    <col min="4" max="4" width="29.28515625" customWidth="1"/>
    <col min="5" max="5" width="43.28515625" customWidth="1"/>
    <col min="6" max="6" width="19.28515625" customWidth="1"/>
    <col min="7" max="7" width="18.42578125" customWidth="1"/>
    <col min="8" max="8" width="17.85546875" customWidth="1"/>
    <col min="9" max="9" width="20.140625" customWidth="1"/>
    <col min="10" max="10" width="17.5703125" customWidth="1"/>
    <col min="11" max="11" width="19.85546875" customWidth="1"/>
    <col min="12" max="12" width="17.5703125" customWidth="1"/>
    <col min="13" max="13" width="19.85546875" customWidth="1"/>
    <col min="14" max="14" width="15.28515625" customWidth="1"/>
    <col min="15" max="15" width="5" customWidth="1"/>
    <col min="16" max="16" width="3.7109375" customWidth="1"/>
  </cols>
  <sheetData>
    <row r="1" spans="2:15" ht="13.5" thickBot="1" x14ac:dyDescent="0.25"/>
    <row r="2" spans="2:15" ht="13.5" thickBo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x14ac:dyDescent="0.2">
      <c r="B3" s="4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6"/>
    </row>
    <row r="4" spans="2:15" ht="28.5" customHeight="1" thickBot="1" x14ac:dyDescent="0.45">
      <c r="B4" s="4"/>
      <c r="C4" s="364" t="s">
        <v>29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6"/>
      <c r="O4" s="6"/>
    </row>
    <row r="5" spans="2:15" ht="21.75" customHeight="1" thickBot="1" x14ac:dyDescent="0.4">
      <c r="B5" s="4"/>
      <c r="C5" s="13"/>
      <c r="D5" s="12"/>
      <c r="E5" s="14"/>
      <c r="F5" s="370" t="s">
        <v>24</v>
      </c>
      <c r="G5" s="371"/>
      <c r="H5" s="371"/>
      <c r="I5" s="371"/>
      <c r="J5" s="371"/>
      <c r="K5" s="367" t="s">
        <v>23</v>
      </c>
      <c r="L5" s="368"/>
      <c r="M5" s="368"/>
      <c r="N5" s="369"/>
      <c r="O5" s="6"/>
    </row>
    <row r="6" spans="2:15" ht="21.75" customHeight="1" x14ac:dyDescent="0.35">
      <c r="B6" s="4"/>
      <c r="C6" s="50"/>
      <c r="D6" s="52"/>
      <c r="E6" s="12"/>
      <c r="F6" s="49"/>
      <c r="H6" s="49"/>
      <c r="J6" s="54" t="s">
        <v>26</v>
      </c>
      <c r="K6" s="42"/>
      <c r="M6" s="43" t="s">
        <v>1</v>
      </c>
      <c r="N6" s="51"/>
      <c r="O6" s="6"/>
    </row>
    <row r="7" spans="2:15" ht="23.25" x14ac:dyDescent="0.35">
      <c r="B7" s="4"/>
      <c r="C7" s="47"/>
      <c r="D7" s="43"/>
      <c r="E7" s="26"/>
      <c r="F7" s="43" t="s">
        <v>27</v>
      </c>
      <c r="G7" s="47" t="s">
        <v>34</v>
      </c>
      <c r="H7" s="43" t="s">
        <v>6</v>
      </c>
      <c r="I7" s="43" t="s">
        <v>0</v>
      </c>
      <c r="J7" s="47" t="s">
        <v>7</v>
      </c>
      <c r="K7" s="55" t="s">
        <v>27</v>
      </c>
      <c r="L7" s="26" t="s">
        <v>36</v>
      </c>
      <c r="M7" s="43" t="s">
        <v>8</v>
      </c>
      <c r="N7" s="26" t="s">
        <v>17</v>
      </c>
      <c r="O7" s="6"/>
    </row>
    <row r="8" spans="2:15" ht="23.25" x14ac:dyDescent="0.35">
      <c r="B8" s="4"/>
      <c r="C8" s="47" t="s">
        <v>2</v>
      </c>
      <c r="D8" s="43" t="s">
        <v>3</v>
      </c>
      <c r="E8" s="26" t="s">
        <v>4</v>
      </c>
      <c r="F8" s="43" t="s">
        <v>5</v>
      </c>
      <c r="G8" s="43" t="s">
        <v>5</v>
      </c>
      <c r="H8" s="43" t="s">
        <v>31</v>
      </c>
      <c r="I8" s="43" t="s">
        <v>7</v>
      </c>
      <c r="J8" s="47" t="s">
        <v>31</v>
      </c>
      <c r="K8" s="43" t="s">
        <v>33</v>
      </c>
      <c r="L8" s="26" t="s">
        <v>35</v>
      </c>
      <c r="M8" s="43" t="s">
        <v>38</v>
      </c>
      <c r="N8" s="26" t="s">
        <v>18</v>
      </c>
      <c r="O8" s="6"/>
    </row>
    <row r="9" spans="2:15" ht="23.25" x14ac:dyDescent="0.35">
      <c r="B9" s="4"/>
      <c r="C9" s="47" t="s">
        <v>9</v>
      </c>
      <c r="D9" s="43" t="s">
        <v>11</v>
      </c>
      <c r="E9" s="26" t="s">
        <v>15</v>
      </c>
      <c r="F9" s="43" t="s">
        <v>10</v>
      </c>
      <c r="G9" s="47" t="s">
        <v>10</v>
      </c>
      <c r="H9" s="43" t="s">
        <v>32</v>
      </c>
      <c r="I9" s="43" t="s">
        <v>30</v>
      </c>
      <c r="J9" s="47" t="s">
        <v>32</v>
      </c>
      <c r="K9" s="43" t="s">
        <v>28</v>
      </c>
      <c r="L9" s="26" t="s">
        <v>28</v>
      </c>
      <c r="M9" s="55" t="s">
        <v>27</v>
      </c>
      <c r="N9" s="26" t="s">
        <v>19</v>
      </c>
      <c r="O9" s="6"/>
    </row>
    <row r="10" spans="2:15" ht="24" thickBot="1" x14ac:dyDescent="0.4">
      <c r="B10" s="4"/>
      <c r="C10" s="48"/>
      <c r="D10" s="44"/>
      <c r="E10" s="27"/>
      <c r="F10" s="44" t="s">
        <v>13</v>
      </c>
      <c r="G10" s="48" t="s">
        <v>13</v>
      </c>
      <c r="H10" s="44" t="s">
        <v>13</v>
      </c>
      <c r="I10" s="44" t="s">
        <v>13</v>
      </c>
      <c r="J10" s="48" t="s">
        <v>13</v>
      </c>
      <c r="K10" s="44" t="s">
        <v>13</v>
      </c>
      <c r="L10" s="44" t="s">
        <v>13</v>
      </c>
      <c r="M10" s="44" t="s">
        <v>14</v>
      </c>
      <c r="N10" s="27" t="s">
        <v>14</v>
      </c>
      <c r="O10" s="6"/>
    </row>
    <row r="11" spans="2:15" ht="24.95" customHeight="1" x14ac:dyDescent="0.35">
      <c r="B11" s="4"/>
      <c r="C11" s="28" t="s">
        <v>25</v>
      </c>
      <c r="D11" s="29" t="s">
        <v>25</v>
      </c>
      <c r="E11" s="30" t="s">
        <v>25</v>
      </c>
      <c r="F11" s="63"/>
      <c r="G11" s="64"/>
      <c r="H11" s="64"/>
      <c r="I11" s="65"/>
      <c r="J11" s="66"/>
      <c r="K11" s="67"/>
      <c r="L11" s="68"/>
      <c r="M11" s="56"/>
      <c r="N11" s="57"/>
      <c r="O11" s="6"/>
    </row>
    <row r="12" spans="2:15" ht="24.95" customHeight="1" x14ac:dyDescent="0.35">
      <c r="B12" s="4"/>
      <c r="C12" s="28"/>
      <c r="D12" s="29" t="s">
        <v>25</v>
      </c>
      <c r="E12" s="31"/>
      <c r="F12" s="69"/>
      <c r="G12" s="70"/>
      <c r="H12" s="70"/>
      <c r="I12" s="70"/>
      <c r="J12" s="71"/>
      <c r="K12" s="72"/>
      <c r="L12" s="73"/>
      <c r="M12" s="58"/>
      <c r="N12" s="59"/>
      <c r="O12" s="6"/>
    </row>
    <row r="13" spans="2:15" ht="24.95" customHeight="1" x14ac:dyDescent="0.35">
      <c r="B13" s="4"/>
      <c r="C13" s="28"/>
      <c r="D13" s="29"/>
      <c r="E13" s="31"/>
      <c r="F13" s="69"/>
      <c r="G13" s="70"/>
      <c r="H13" s="70"/>
      <c r="I13" s="70"/>
      <c r="J13" s="71"/>
      <c r="K13" s="72"/>
      <c r="L13" s="73"/>
      <c r="M13" s="58"/>
      <c r="N13" s="59"/>
      <c r="O13" s="6"/>
    </row>
    <row r="14" spans="2:15" ht="24.95" customHeight="1" x14ac:dyDescent="0.35">
      <c r="B14" s="4"/>
      <c r="C14" s="28"/>
      <c r="D14" s="29"/>
      <c r="E14" s="31"/>
      <c r="F14" s="69"/>
      <c r="G14" s="70"/>
      <c r="H14" s="70"/>
      <c r="I14" s="70"/>
      <c r="J14" s="71"/>
      <c r="K14" s="72"/>
      <c r="L14" s="73"/>
      <c r="M14" s="58"/>
      <c r="N14" s="59"/>
      <c r="O14" s="6"/>
    </row>
    <row r="15" spans="2:15" ht="24.95" customHeight="1" x14ac:dyDescent="0.35">
      <c r="B15" s="4"/>
      <c r="C15" s="28"/>
      <c r="D15" s="29"/>
      <c r="E15" s="31"/>
      <c r="F15" s="69"/>
      <c r="G15" s="70"/>
      <c r="H15" s="70"/>
      <c r="I15" s="70"/>
      <c r="J15" s="71"/>
      <c r="K15" s="72"/>
      <c r="L15" s="73"/>
      <c r="M15" s="58"/>
      <c r="N15" s="59"/>
      <c r="O15" s="6"/>
    </row>
    <row r="16" spans="2:15" ht="24.95" customHeight="1" x14ac:dyDescent="0.35">
      <c r="B16" s="4"/>
      <c r="C16" s="28"/>
      <c r="D16" s="29"/>
      <c r="E16" s="31"/>
      <c r="F16" s="69"/>
      <c r="G16" s="70"/>
      <c r="H16" s="70"/>
      <c r="I16" s="70"/>
      <c r="J16" s="71"/>
      <c r="K16" s="72"/>
      <c r="L16" s="73"/>
      <c r="M16" s="58"/>
      <c r="N16" s="59"/>
      <c r="O16" s="6"/>
    </row>
    <row r="17" spans="2:15" ht="24.95" customHeight="1" x14ac:dyDescent="0.35">
      <c r="B17" s="4"/>
      <c r="C17" s="28"/>
      <c r="D17" s="29"/>
      <c r="E17" s="31"/>
      <c r="F17" s="69"/>
      <c r="G17" s="70"/>
      <c r="H17" s="70"/>
      <c r="I17" s="70"/>
      <c r="J17" s="71"/>
      <c r="K17" s="72"/>
      <c r="L17" s="73"/>
      <c r="M17" s="58"/>
      <c r="N17" s="59"/>
      <c r="O17" s="6"/>
    </row>
    <row r="18" spans="2:15" ht="24.95" customHeight="1" x14ac:dyDescent="0.35">
      <c r="B18" s="4"/>
      <c r="C18" s="28"/>
      <c r="D18" s="29"/>
      <c r="E18" s="31"/>
      <c r="F18" s="69"/>
      <c r="G18" s="70"/>
      <c r="H18" s="70"/>
      <c r="I18" s="70"/>
      <c r="J18" s="71"/>
      <c r="K18" s="72"/>
      <c r="L18" s="73"/>
      <c r="M18" s="58"/>
      <c r="N18" s="59"/>
      <c r="O18" s="6"/>
    </row>
    <row r="19" spans="2:15" ht="24.95" customHeight="1" x14ac:dyDescent="0.35">
      <c r="B19" s="4"/>
      <c r="C19" s="28"/>
      <c r="D19" s="29"/>
      <c r="E19" s="31"/>
      <c r="F19" s="69"/>
      <c r="G19" s="70"/>
      <c r="H19" s="70"/>
      <c r="I19" s="70"/>
      <c r="J19" s="71"/>
      <c r="K19" s="72"/>
      <c r="L19" s="73"/>
      <c r="M19" s="58"/>
      <c r="N19" s="59"/>
      <c r="O19" s="6"/>
    </row>
    <row r="20" spans="2:15" ht="24.95" customHeight="1" x14ac:dyDescent="0.35">
      <c r="B20" s="4"/>
      <c r="C20" s="28"/>
      <c r="D20" s="29"/>
      <c r="E20" s="31"/>
      <c r="F20" s="69"/>
      <c r="G20" s="70"/>
      <c r="H20" s="70"/>
      <c r="I20" s="70"/>
      <c r="J20" s="71"/>
      <c r="K20" s="72"/>
      <c r="L20" s="73"/>
      <c r="M20" s="58"/>
      <c r="N20" s="59"/>
      <c r="O20" s="6"/>
    </row>
    <row r="21" spans="2:15" ht="24.95" customHeight="1" x14ac:dyDescent="0.35">
      <c r="B21" s="4"/>
      <c r="C21" s="28"/>
      <c r="D21" s="29"/>
      <c r="E21" s="31"/>
      <c r="F21" s="69"/>
      <c r="G21" s="70"/>
      <c r="H21" s="70"/>
      <c r="I21" s="70"/>
      <c r="J21" s="71"/>
      <c r="K21" s="72"/>
      <c r="L21" s="73"/>
      <c r="M21" s="58"/>
      <c r="N21" s="59"/>
      <c r="O21" s="6"/>
    </row>
    <row r="22" spans="2:15" ht="24.95" customHeight="1" x14ac:dyDescent="0.35">
      <c r="B22" s="4"/>
      <c r="C22" s="28"/>
      <c r="D22" s="29"/>
      <c r="E22" s="31"/>
      <c r="F22" s="69"/>
      <c r="G22" s="70"/>
      <c r="H22" s="70"/>
      <c r="I22" s="70"/>
      <c r="J22" s="71"/>
      <c r="K22" s="72"/>
      <c r="L22" s="73"/>
      <c r="M22" s="58"/>
      <c r="N22" s="59"/>
      <c r="O22" s="6"/>
    </row>
    <row r="23" spans="2:15" ht="24.95" customHeight="1" x14ac:dyDescent="0.35">
      <c r="B23" s="4"/>
      <c r="C23" s="28"/>
      <c r="D23" s="29"/>
      <c r="E23" s="31"/>
      <c r="F23" s="69"/>
      <c r="G23" s="70"/>
      <c r="H23" s="70"/>
      <c r="I23" s="70"/>
      <c r="J23" s="71"/>
      <c r="K23" s="72"/>
      <c r="L23" s="73"/>
      <c r="M23" s="58"/>
      <c r="N23" s="59"/>
      <c r="O23" s="6"/>
    </row>
    <row r="24" spans="2:15" ht="24.95" customHeight="1" x14ac:dyDescent="0.35">
      <c r="B24" s="4"/>
      <c r="C24" s="28"/>
      <c r="D24" s="29"/>
      <c r="E24" s="31"/>
      <c r="F24" s="69"/>
      <c r="G24" s="70"/>
      <c r="H24" s="70"/>
      <c r="I24" s="70"/>
      <c r="J24" s="71"/>
      <c r="K24" s="72"/>
      <c r="L24" s="73"/>
      <c r="M24" s="58"/>
      <c r="N24" s="59"/>
      <c r="O24" s="6"/>
    </row>
    <row r="25" spans="2:15" ht="24.95" customHeight="1" x14ac:dyDescent="0.35">
      <c r="B25" s="4"/>
      <c r="C25" s="28"/>
      <c r="D25" s="29"/>
      <c r="E25" s="31"/>
      <c r="F25" s="69"/>
      <c r="G25" s="70"/>
      <c r="H25" s="70"/>
      <c r="I25" s="70"/>
      <c r="J25" s="71"/>
      <c r="K25" s="72"/>
      <c r="L25" s="73"/>
      <c r="M25" s="58"/>
      <c r="N25" s="59"/>
      <c r="O25" s="6"/>
    </row>
    <row r="26" spans="2:15" ht="24.95" customHeight="1" x14ac:dyDescent="0.35">
      <c r="B26" s="4"/>
      <c r="C26" s="28"/>
      <c r="D26" s="29"/>
      <c r="E26" s="31"/>
      <c r="F26" s="69"/>
      <c r="G26" s="70"/>
      <c r="H26" s="70"/>
      <c r="I26" s="70"/>
      <c r="J26" s="71"/>
      <c r="K26" s="72"/>
      <c r="L26" s="73"/>
      <c r="M26" s="58"/>
      <c r="N26" s="59"/>
      <c r="O26" s="6"/>
    </row>
    <row r="27" spans="2:15" ht="24.95" customHeight="1" x14ac:dyDescent="0.35">
      <c r="B27" s="4"/>
      <c r="C27" s="28"/>
      <c r="D27" s="29"/>
      <c r="E27" s="31"/>
      <c r="F27" s="69"/>
      <c r="G27" s="70"/>
      <c r="H27" s="70"/>
      <c r="I27" s="70"/>
      <c r="J27" s="71"/>
      <c r="K27" s="72"/>
      <c r="L27" s="73"/>
      <c r="M27" s="58"/>
      <c r="N27" s="59"/>
      <c r="O27" s="6"/>
    </row>
    <row r="28" spans="2:15" ht="24.95" customHeight="1" x14ac:dyDescent="0.35">
      <c r="B28" s="4"/>
      <c r="C28" s="28"/>
      <c r="D28" s="29"/>
      <c r="E28" s="31"/>
      <c r="F28" s="69"/>
      <c r="G28" s="70"/>
      <c r="H28" s="70"/>
      <c r="I28" s="70"/>
      <c r="J28" s="71"/>
      <c r="K28" s="72"/>
      <c r="L28" s="73"/>
      <c r="M28" s="58"/>
      <c r="N28" s="59"/>
      <c r="O28" s="6"/>
    </row>
    <row r="29" spans="2:15" ht="24.95" customHeight="1" x14ac:dyDescent="0.35">
      <c r="B29" s="4"/>
      <c r="C29" s="28"/>
      <c r="D29" s="29"/>
      <c r="E29" s="31"/>
      <c r="F29" s="69"/>
      <c r="G29" s="70"/>
      <c r="H29" s="70"/>
      <c r="I29" s="70"/>
      <c r="J29" s="71"/>
      <c r="K29" s="72"/>
      <c r="L29" s="73"/>
      <c r="M29" s="58"/>
      <c r="N29" s="59"/>
      <c r="O29" s="6"/>
    </row>
    <row r="30" spans="2:15" ht="24.95" customHeight="1" x14ac:dyDescent="0.35">
      <c r="B30" s="4"/>
      <c r="C30" s="28"/>
      <c r="D30" s="29"/>
      <c r="E30" s="31"/>
      <c r="F30" s="69"/>
      <c r="G30" s="70"/>
      <c r="H30" s="70"/>
      <c r="I30" s="70"/>
      <c r="J30" s="71"/>
      <c r="K30" s="72"/>
      <c r="L30" s="73"/>
      <c r="M30" s="58"/>
      <c r="N30" s="59"/>
      <c r="O30" s="6"/>
    </row>
    <row r="31" spans="2:15" ht="24.95" customHeight="1" x14ac:dyDescent="0.35">
      <c r="B31" s="4"/>
      <c r="C31" s="28"/>
      <c r="D31" s="29"/>
      <c r="E31" s="31"/>
      <c r="F31" s="69"/>
      <c r="G31" s="70"/>
      <c r="H31" s="70"/>
      <c r="I31" s="70"/>
      <c r="J31" s="71"/>
      <c r="K31" s="72"/>
      <c r="L31" s="73"/>
      <c r="M31" s="58"/>
      <c r="N31" s="59"/>
      <c r="O31" s="6"/>
    </row>
    <row r="32" spans="2:15" ht="24.95" customHeight="1" x14ac:dyDescent="0.35">
      <c r="B32" s="4"/>
      <c r="C32" s="28"/>
      <c r="D32" s="29"/>
      <c r="E32" s="31"/>
      <c r="F32" s="69"/>
      <c r="G32" s="70"/>
      <c r="H32" s="70"/>
      <c r="I32" s="70"/>
      <c r="J32" s="71"/>
      <c r="K32" s="72"/>
      <c r="L32" s="73"/>
      <c r="M32" s="58"/>
      <c r="N32" s="59"/>
      <c r="O32" s="6"/>
    </row>
    <row r="33" spans="2:16" ht="24.95" customHeight="1" thickBot="1" x14ac:dyDescent="0.4">
      <c r="B33" s="4"/>
      <c r="C33" s="28"/>
      <c r="D33" s="29"/>
      <c r="E33" s="31"/>
      <c r="F33" s="74"/>
      <c r="G33" s="67"/>
      <c r="H33" s="67"/>
      <c r="I33" s="75"/>
      <c r="J33" s="76"/>
      <c r="K33" s="77"/>
      <c r="L33" s="78"/>
      <c r="M33" s="60"/>
      <c r="N33" s="59"/>
      <c r="O33" s="6"/>
    </row>
    <row r="34" spans="2:16" ht="24.95" customHeight="1" thickTop="1" thickBot="1" x14ac:dyDescent="0.4">
      <c r="B34" s="4"/>
      <c r="C34" s="32" t="s">
        <v>12</v>
      </c>
      <c r="D34" s="33"/>
      <c r="E34" s="34"/>
      <c r="F34" s="79" t="str">
        <f>IF(SUM(F11)=0,"",SUM(F11:F33))</f>
        <v/>
      </c>
      <c r="G34" s="79" t="str">
        <f t="shared" ref="G34:N34" si="0">IF(SUM(G11)=0,"",SUM(G11:G33))</f>
        <v/>
      </c>
      <c r="H34" s="79" t="str">
        <f t="shared" si="0"/>
        <v/>
      </c>
      <c r="I34" s="80" t="str">
        <f t="shared" si="0"/>
        <v/>
      </c>
      <c r="J34" s="80" t="str">
        <f t="shared" si="0"/>
        <v/>
      </c>
      <c r="K34" s="80" t="str">
        <f t="shared" si="0"/>
        <v/>
      </c>
      <c r="L34" s="80" t="str">
        <f t="shared" si="0"/>
        <v/>
      </c>
      <c r="M34" s="61" t="str">
        <f t="shared" si="0"/>
        <v/>
      </c>
      <c r="N34" s="62" t="str">
        <f t="shared" si="0"/>
        <v/>
      </c>
      <c r="O34" s="6"/>
    </row>
    <row r="35" spans="2:16" ht="9" customHeight="1" x14ac:dyDescent="0.25">
      <c r="B35" s="4"/>
      <c r="C35" s="20"/>
      <c r="D35" s="20"/>
      <c r="E35" s="20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2:16" ht="6.75" customHeight="1" x14ac:dyDescent="0.25">
      <c r="B36" s="4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6"/>
    </row>
    <row r="37" spans="2:16" ht="60.75" customHeight="1" x14ac:dyDescent="0.85">
      <c r="B37" s="4"/>
      <c r="C37" s="5"/>
      <c r="D37" s="5"/>
      <c r="E37" s="5"/>
      <c r="F37" s="5"/>
      <c r="G37" s="5"/>
      <c r="H37" s="5"/>
      <c r="I37" s="5"/>
      <c r="K37" s="5"/>
      <c r="L37" s="354"/>
      <c r="M37" s="355"/>
      <c r="N37" s="355"/>
      <c r="O37" s="356"/>
    </row>
    <row r="38" spans="2:16" ht="8.25" customHeight="1" thickBot="1" x14ac:dyDescent="0.5">
      <c r="B38" s="4"/>
      <c r="C38" s="5"/>
      <c r="D38" s="5"/>
      <c r="E38" s="5"/>
      <c r="F38" s="5"/>
      <c r="G38" s="5"/>
      <c r="H38" s="5"/>
      <c r="I38" s="5"/>
      <c r="L38" s="45"/>
      <c r="M38" s="45"/>
      <c r="N38" s="45"/>
      <c r="O38" s="46"/>
      <c r="P38" s="5"/>
    </row>
    <row r="39" spans="2:16" ht="24" customHeight="1" x14ac:dyDescent="0.4">
      <c r="B39" s="4"/>
      <c r="C39" s="7"/>
      <c r="D39" s="5"/>
      <c r="E39" s="5"/>
      <c r="F39" s="5"/>
      <c r="G39" s="5"/>
      <c r="L39" s="357"/>
      <c r="M39" s="358"/>
      <c r="N39" s="358"/>
      <c r="O39" s="359"/>
    </row>
    <row r="40" spans="2:16" ht="24" customHeight="1" x14ac:dyDescent="0.25">
      <c r="B40" s="4"/>
      <c r="C40" s="8"/>
      <c r="D40" s="5"/>
      <c r="E40" s="5"/>
      <c r="F40" s="5"/>
      <c r="G40" s="5"/>
      <c r="H40" s="5"/>
      <c r="I40" s="5"/>
      <c r="L40" s="353" t="s">
        <v>22</v>
      </c>
      <c r="M40" s="360"/>
      <c r="N40" s="360"/>
      <c r="O40" s="361"/>
    </row>
    <row r="41" spans="2:16" ht="24" customHeight="1" x14ac:dyDescent="0.25">
      <c r="B41" s="4"/>
      <c r="C41" s="8"/>
      <c r="D41" s="5"/>
      <c r="E41" s="5"/>
      <c r="F41" s="5"/>
      <c r="G41" s="5"/>
      <c r="H41" s="5"/>
      <c r="L41" s="353" t="s">
        <v>16</v>
      </c>
      <c r="M41" s="360"/>
      <c r="N41" s="360"/>
      <c r="O41" s="361"/>
    </row>
    <row r="42" spans="2:16" ht="24" customHeight="1" x14ac:dyDescent="0.4">
      <c r="B42" s="4"/>
      <c r="C42" s="8"/>
      <c r="D42" s="5"/>
      <c r="E42" s="5"/>
      <c r="F42" s="5"/>
      <c r="G42" s="5"/>
      <c r="H42" s="5"/>
      <c r="L42" s="350"/>
      <c r="M42" s="351"/>
      <c r="N42" s="351"/>
      <c r="O42" s="352"/>
    </row>
    <row r="43" spans="2:16" ht="24" customHeight="1" x14ac:dyDescent="0.25">
      <c r="B43" s="4"/>
      <c r="C43" s="8"/>
      <c r="D43" s="5"/>
      <c r="E43" s="5"/>
      <c r="F43" s="5"/>
      <c r="G43" s="5"/>
      <c r="H43" s="5"/>
      <c r="L43" s="353" t="s">
        <v>39</v>
      </c>
      <c r="M43" s="351"/>
      <c r="N43" s="351"/>
      <c r="O43" s="352"/>
    </row>
    <row r="44" spans="2:16" ht="24" customHeight="1" x14ac:dyDescent="0.25">
      <c r="B44" s="4"/>
      <c r="C44" s="8"/>
      <c r="D44" s="5"/>
      <c r="E44" s="5"/>
      <c r="F44" s="5"/>
      <c r="G44" s="5"/>
      <c r="H44" s="5"/>
      <c r="J44" s="5"/>
      <c r="L44" s="353" t="s">
        <v>40</v>
      </c>
      <c r="M44" s="351"/>
      <c r="N44" s="351"/>
      <c r="O44" s="352"/>
    </row>
    <row r="45" spans="2:16" ht="24" customHeight="1" x14ac:dyDescent="0.25">
      <c r="B45" s="4"/>
      <c r="C45" s="8"/>
      <c r="D45" s="5"/>
      <c r="E45" s="5"/>
      <c r="F45" s="5"/>
      <c r="G45" s="5"/>
      <c r="H45" s="5"/>
      <c r="L45" s="16"/>
      <c r="M45" s="17"/>
      <c r="N45" s="17"/>
      <c r="O45" s="18"/>
    </row>
    <row r="46" spans="2:16" ht="24" customHeight="1" thickBot="1" x14ac:dyDescent="0.3">
      <c r="B46" s="9" t="s">
        <v>41</v>
      </c>
      <c r="C46" s="10"/>
      <c r="D46" s="23"/>
      <c r="E46" s="10"/>
      <c r="F46" s="10"/>
      <c r="G46" s="10"/>
      <c r="H46" s="10"/>
      <c r="I46" s="10"/>
      <c r="J46" s="10"/>
      <c r="K46" s="11"/>
      <c r="L46" s="53" t="s">
        <v>37</v>
      </c>
      <c r="M46" s="19" t="s">
        <v>25</v>
      </c>
      <c r="N46" s="24">
        <f ca="1">TODAY()</f>
        <v>43154</v>
      </c>
      <c r="O46" s="25"/>
    </row>
    <row r="54" spans="6:13" ht="27.75" x14ac:dyDescent="0.4">
      <c r="K54" s="35"/>
    </row>
    <row r="58" spans="6:13" x14ac:dyDescent="0.2">
      <c r="F58" s="36"/>
      <c r="G58" s="36"/>
      <c r="H58" s="36"/>
      <c r="I58" s="36"/>
      <c r="J58" s="36"/>
      <c r="K58" s="36"/>
      <c r="L58" s="36"/>
      <c r="M58" s="36"/>
    </row>
    <row r="59" spans="6:13" x14ac:dyDescent="0.2">
      <c r="F59" s="36"/>
      <c r="G59" s="36"/>
      <c r="H59" s="36"/>
      <c r="I59" s="36"/>
      <c r="J59" s="36"/>
      <c r="K59" s="36"/>
      <c r="L59" s="36"/>
      <c r="M59" s="36"/>
    </row>
    <row r="60" spans="6:13" x14ac:dyDescent="0.2">
      <c r="F60" s="36"/>
      <c r="G60" s="36"/>
      <c r="H60" s="36"/>
      <c r="I60" s="36"/>
      <c r="J60" s="36"/>
      <c r="K60" s="36"/>
      <c r="L60" s="36"/>
      <c r="M60" s="36"/>
    </row>
    <row r="61" spans="6:13" x14ac:dyDescent="0.2">
      <c r="F61" s="36"/>
      <c r="G61" s="36"/>
      <c r="H61" s="36"/>
      <c r="I61" s="36"/>
      <c r="J61" s="36"/>
      <c r="K61" s="36"/>
      <c r="L61" s="36"/>
      <c r="M61" s="36"/>
    </row>
    <row r="62" spans="6:13" x14ac:dyDescent="0.2">
      <c r="F62" s="36"/>
      <c r="G62" s="36"/>
      <c r="H62" s="36"/>
      <c r="I62" s="36"/>
      <c r="J62" s="36"/>
      <c r="K62" s="36"/>
      <c r="L62" s="36"/>
      <c r="M62" s="36"/>
    </row>
    <row r="63" spans="6:13" x14ac:dyDescent="0.2">
      <c r="F63" s="36"/>
      <c r="G63" s="36"/>
      <c r="H63" s="36"/>
      <c r="I63" s="36"/>
      <c r="J63" s="36"/>
      <c r="K63" s="36"/>
      <c r="L63" s="36"/>
      <c r="M63" s="36"/>
    </row>
    <row r="64" spans="6:13" x14ac:dyDescent="0.2">
      <c r="F64" s="36"/>
      <c r="G64" s="36"/>
      <c r="H64" s="36"/>
      <c r="I64" s="36"/>
      <c r="J64" s="36"/>
      <c r="K64" s="36"/>
      <c r="L64" s="36"/>
      <c r="M64" s="36"/>
    </row>
    <row r="65" spans="6:13" x14ac:dyDescent="0.2">
      <c r="F65" s="36"/>
      <c r="G65" s="36"/>
      <c r="H65" s="36"/>
      <c r="I65" s="36"/>
      <c r="J65" s="36"/>
      <c r="K65" s="36"/>
      <c r="L65" s="36"/>
      <c r="M65" s="36"/>
    </row>
    <row r="66" spans="6:13" x14ac:dyDescent="0.2">
      <c r="F66" s="36"/>
      <c r="G66" s="36"/>
      <c r="H66" s="36"/>
      <c r="I66" s="36"/>
      <c r="J66" s="36"/>
      <c r="K66" s="36"/>
      <c r="L66" s="36"/>
      <c r="M66" s="36"/>
    </row>
    <row r="67" spans="6:13" x14ac:dyDescent="0.2">
      <c r="F67" s="36"/>
      <c r="G67" s="36"/>
      <c r="H67" s="36"/>
      <c r="I67" s="36"/>
      <c r="J67" s="36"/>
      <c r="K67" s="36"/>
      <c r="L67" s="36"/>
      <c r="M67" s="36"/>
    </row>
    <row r="68" spans="6:13" x14ac:dyDescent="0.2">
      <c r="F68" s="36"/>
      <c r="G68" s="36"/>
      <c r="H68" s="36"/>
      <c r="I68" s="36"/>
      <c r="J68" s="36"/>
      <c r="K68" s="36"/>
      <c r="L68" s="36"/>
      <c r="M68" s="36"/>
    </row>
    <row r="69" spans="6:13" x14ac:dyDescent="0.2">
      <c r="F69" s="36"/>
      <c r="G69" s="36"/>
      <c r="H69" s="36"/>
      <c r="I69" s="36"/>
      <c r="J69" s="36"/>
      <c r="K69" s="36"/>
      <c r="L69" s="36"/>
      <c r="M69" s="36"/>
    </row>
    <row r="70" spans="6:13" x14ac:dyDescent="0.2">
      <c r="F70" s="36"/>
      <c r="G70" s="36"/>
      <c r="H70" s="36"/>
      <c r="I70" s="36"/>
      <c r="J70" s="36"/>
      <c r="K70" s="36"/>
      <c r="L70" s="36"/>
      <c r="M70" s="36"/>
    </row>
    <row r="71" spans="6:13" x14ac:dyDescent="0.2">
      <c r="F71" s="36"/>
      <c r="G71" s="36"/>
      <c r="H71" s="36"/>
      <c r="I71" s="36"/>
      <c r="J71" s="36"/>
      <c r="K71" s="36"/>
      <c r="L71" s="36"/>
      <c r="M71" s="36"/>
    </row>
    <row r="72" spans="6:13" x14ac:dyDescent="0.2">
      <c r="F72" s="36"/>
      <c r="G72" s="36"/>
      <c r="H72" s="36"/>
      <c r="I72" s="36"/>
      <c r="J72" s="36"/>
      <c r="K72" s="36"/>
      <c r="L72" s="36"/>
      <c r="M72" s="36"/>
    </row>
    <row r="73" spans="6:13" x14ac:dyDescent="0.2">
      <c r="F73" s="36"/>
      <c r="G73" s="36"/>
      <c r="H73" s="36"/>
      <c r="I73" s="36"/>
      <c r="J73" s="36"/>
      <c r="K73" s="36"/>
      <c r="L73" s="36"/>
      <c r="M73" s="36"/>
    </row>
    <row r="74" spans="6:13" x14ac:dyDescent="0.2">
      <c r="F74" s="36"/>
      <c r="G74" s="36"/>
      <c r="H74" s="36"/>
      <c r="I74" s="36"/>
      <c r="J74" s="36"/>
      <c r="K74" s="36"/>
      <c r="L74" s="36"/>
      <c r="M74" s="36"/>
    </row>
    <row r="75" spans="6:13" ht="61.5" x14ac:dyDescent="0.85">
      <c r="F75" s="36"/>
      <c r="G75" s="363"/>
      <c r="H75" s="363"/>
      <c r="I75" s="363"/>
      <c r="J75" s="363"/>
      <c r="K75" s="363"/>
      <c r="L75" s="363"/>
      <c r="M75" s="363"/>
    </row>
    <row r="76" spans="6:13" ht="33" x14ac:dyDescent="0.45">
      <c r="F76" s="36"/>
      <c r="G76" s="37"/>
      <c r="H76" s="37"/>
      <c r="I76" s="37"/>
      <c r="J76" s="37"/>
      <c r="K76" s="37"/>
      <c r="L76" s="37"/>
      <c r="M76" s="37"/>
    </row>
    <row r="77" spans="6:13" ht="27.75" x14ac:dyDescent="0.4">
      <c r="F77" s="36"/>
      <c r="G77" s="362"/>
      <c r="H77" s="362"/>
      <c r="I77" s="362"/>
      <c r="J77" s="362"/>
      <c r="K77" s="362"/>
      <c r="L77" s="362"/>
      <c r="M77" s="362"/>
    </row>
    <row r="78" spans="6:13" ht="27.75" x14ac:dyDescent="0.4">
      <c r="F78" s="36"/>
      <c r="G78" s="362"/>
      <c r="H78" s="362"/>
      <c r="I78" s="362"/>
      <c r="J78" s="362"/>
      <c r="K78" s="362"/>
      <c r="L78" s="362"/>
      <c r="M78" s="362"/>
    </row>
    <row r="79" spans="6:13" ht="27.75" x14ac:dyDescent="0.4">
      <c r="F79" s="36"/>
      <c r="G79" s="362"/>
      <c r="H79" s="362"/>
      <c r="I79" s="362"/>
      <c r="J79" s="362"/>
      <c r="K79" s="362"/>
      <c r="L79" s="362"/>
      <c r="M79" s="362"/>
    </row>
    <row r="80" spans="6:13" ht="27.75" x14ac:dyDescent="0.4">
      <c r="F80" s="36"/>
      <c r="G80" s="362"/>
      <c r="H80" s="362"/>
      <c r="I80" s="362"/>
      <c r="J80" s="362"/>
      <c r="K80" s="362"/>
      <c r="L80" s="362"/>
      <c r="M80" s="362"/>
    </row>
    <row r="81" spans="6:13" ht="27.75" x14ac:dyDescent="0.4">
      <c r="F81" s="36"/>
      <c r="G81" s="362"/>
      <c r="H81" s="362"/>
      <c r="I81" s="362"/>
      <c r="J81" s="362"/>
      <c r="K81" s="362"/>
      <c r="L81" s="362"/>
      <c r="M81" s="362"/>
    </row>
    <row r="82" spans="6:13" ht="27.75" x14ac:dyDescent="0.4">
      <c r="F82" s="36"/>
      <c r="G82" s="362"/>
      <c r="H82" s="362"/>
      <c r="I82" s="362"/>
      <c r="J82" s="362"/>
      <c r="K82" s="362"/>
      <c r="L82" s="362"/>
      <c r="M82" s="362"/>
    </row>
    <row r="83" spans="6:13" ht="18.75" x14ac:dyDescent="0.3">
      <c r="F83" s="36"/>
      <c r="G83" s="38"/>
      <c r="H83" s="39"/>
      <c r="I83" s="39"/>
      <c r="J83" s="38"/>
      <c r="K83" s="38"/>
      <c r="L83" s="38"/>
      <c r="M83" s="38"/>
    </row>
    <row r="84" spans="6:13" ht="20.25" x14ac:dyDescent="0.3">
      <c r="F84" s="36"/>
      <c r="G84" s="40"/>
      <c r="H84" s="41"/>
      <c r="I84" s="41"/>
      <c r="J84" s="38"/>
      <c r="K84" s="38"/>
      <c r="L84" s="349"/>
      <c r="M84" s="349"/>
    </row>
    <row r="85" spans="6:13" x14ac:dyDescent="0.2">
      <c r="F85" s="36"/>
      <c r="G85" s="36"/>
      <c r="H85" s="36"/>
      <c r="I85" s="36"/>
      <c r="J85" s="36"/>
      <c r="K85" s="36"/>
      <c r="L85" s="36"/>
      <c r="M85" s="36"/>
    </row>
    <row r="86" spans="6:13" x14ac:dyDescent="0.2">
      <c r="F86" s="36"/>
      <c r="G86" s="36"/>
      <c r="H86" s="36"/>
      <c r="I86" s="36"/>
      <c r="J86" s="36"/>
      <c r="K86" s="36"/>
      <c r="L86" s="36"/>
      <c r="M86" s="36"/>
    </row>
    <row r="87" spans="6:13" x14ac:dyDescent="0.2">
      <c r="F87" s="36"/>
      <c r="G87" s="36"/>
      <c r="H87" s="36"/>
      <c r="I87" s="36"/>
      <c r="J87" s="36"/>
      <c r="K87" s="36"/>
      <c r="L87" s="36"/>
      <c r="M87" s="36"/>
    </row>
    <row r="88" spans="6:13" x14ac:dyDescent="0.2">
      <c r="F88" s="36"/>
      <c r="G88" s="36"/>
      <c r="H88" s="36"/>
      <c r="I88" s="36"/>
      <c r="J88" s="36"/>
      <c r="K88" s="36"/>
      <c r="L88" s="36"/>
      <c r="M88" s="36"/>
    </row>
    <row r="89" spans="6:13" x14ac:dyDescent="0.2">
      <c r="F89" s="36"/>
      <c r="G89" s="36"/>
      <c r="H89" s="36"/>
      <c r="I89" s="36"/>
      <c r="J89" s="36"/>
      <c r="K89" s="36"/>
      <c r="L89" s="36"/>
      <c r="M89" s="36"/>
    </row>
    <row r="90" spans="6:13" x14ac:dyDescent="0.2">
      <c r="F90" s="36"/>
      <c r="G90" s="36"/>
      <c r="H90" s="36"/>
      <c r="I90" s="36"/>
      <c r="J90" s="36"/>
      <c r="K90" s="36"/>
      <c r="L90" s="36"/>
      <c r="M90" s="36"/>
    </row>
    <row r="91" spans="6:13" x14ac:dyDescent="0.2">
      <c r="F91" s="36"/>
      <c r="G91" s="36"/>
      <c r="H91" s="36"/>
      <c r="I91" s="36"/>
      <c r="J91" s="36"/>
      <c r="K91" s="36"/>
      <c r="L91" s="36"/>
      <c r="M91" s="36"/>
    </row>
    <row r="92" spans="6:13" x14ac:dyDescent="0.2">
      <c r="F92" s="36"/>
      <c r="G92" s="36"/>
      <c r="H92" s="36"/>
      <c r="I92" s="36"/>
      <c r="J92" s="36"/>
      <c r="K92" s="36"/>
      <c r="L92" s="36"/>
      <c r="M92" s="36"/>
    </row>
    <row r="93" spans="6:13" x14ac:dyDescent="0.2">
      <c r="F93" s="36"/>
      <c r="G93" s="36"/>
      <c r="H93" s="36"/>
      <c r="I93" s="36"/>
      <c r="J93" s="36"/>
      <c r="K93" s="36"/>
      <c r="L93" s="36"/>
      <c r="M93" s="36"/>
    </row>
    <row r="94" spans="6:13" x14ac:dyDescent="0.2">
      <c r="F94" s="36"/>
      <c r="G94" s="36"/>
      <c r="H94" s="36"/>
      <c r="I94" s="36"/>
      <c r="J94" s="36"/>
      <c r="K94" s="36"/>
      <c r="L94" s="36"/>
      <c r="M94" s="36"/>
    </row>
    <row r="95" spans="6:13" x14ac:dyDescent="0.2">
      <c r="F95" s="36"/>
      <c r="G95" s="36"/>
      <c r="H95" s="36"/>
      <c r="I95" s="36"/>
      <c r="J95" s="36"/>
      <c r="K95" s="36"/>
      <c r="L95" s="36"/>
      <c r="M95" s="36"/>
    </row>
    <row r="96" spans="6:13" x14ac:dyDescent="0.2">
      <c r="F96" s="36"/>
      <c r="G96" s="36"/>
      <c r="H96" s="36"/>
      <c r="I96" s="36"/>
      <c r="J96" s="36"/>
      <c r="K96" s="36"/>
      <c r="L96" s="36"/>
      <c r="M96" s="36"/>
    </row>
    <row r="97" spans="6:13" x14ac:dyDescent="0.2">
      <c r="F97" s="36"/>
      <c r="G97" s="36"/>
      <c r="H97" s="36"/>
      <c r="I97" s="36"/>
      <c r="J97" s="36"/>
      <c r="K97" s="36"/>
      <c r="L97" s="36"/>
      <c r="M97" s="36"/>
    </row>
    <row r="98" spans="6:13" x14ac:dyDescent="0.2">
      <c r="F98" s="36"/>
      <c r="G98" s="36"/>
      <c r="H98" s="36"/>
      <c r="I98" s="36"/>
      <c r="J98" s="36"/>
      <c r="K98" s="36"/>
      <c r="L98" s="36"/>
      <c r="M98" s="36"/>
    </row>
    <row r="99" spans="6:13" x14ac:dyDescent="0.2">
      <c r="F99" s="36"/>
      <c r="G99" s="36"/>
      <c r="H99" s="36"/>
      <c r="I99" s="36"/>
      <c r="J99" s="36"/>
      <c r="K99" s="36"/>
      <c r="L99" s="36"/>
      <c r="M99" s="36"/>
    </row>
  </sheetData>
  <mergeCells count="18">
    <mergeCell ref="C4:N4"/>
    <mergeCell ref="G77:M77"/>
    <mergeCell ref="G79:M79"/>
    <mergeCell ref="K5:N5"/>
    <mergeCell ref="F5:J5"/>
    <mergeCell ref="L84:M84"/>
    <mergeCell ref="L42:O42"/>
    <mergeCell ref="L43:O43"/>
    <mergeCell ref="L37:O37"/>
    <mergeCell ref="L39:O39"/>
    <mergeCell ref="L40:O40"/>
    <mergeCell ref="L41:O41"/>
    <mergeCell ref="G78:M78"/>
    <mergeCell ref="G80:M80"/>
    <mergeCell ref="G81:M81"/>
    <mergeCell ref="G82:M82"/>
    <mergeCell ref="L44:O44"/>
    <mergeCell ref="G75:M75"/>
  </mergeCells>
  <phoneticPr fontId="0" type="noConversion"/>
  <pageMargins left="0.5" right="0.5" top="1" bottom="0.5" header="0" footer="0"/>
  <pageSetup scale="47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99"/>
  <sheetViews>
    <sheetView showGridLines="0" topLeftCell="A4" zoomScale="50" workbookViewId="0">
      <selection activeCell="M11" sqref="J11:O50"/>
    </sheetView>
  </sheetViews>
  <sheetFormatPr defaultRowHeight="12.75" x14ac:dyDescent="0.2"/>
  <cols>
    <col min="1" max="1" width="3.140625" customWidth="1"/>
    <col min="2" max="2" width="3.28515625" customWidth="1"/>
    <col min="3" max="3" width="16" customWidth="1"/>
    <col min="4" max="4" width="29.28515625" customWidth="1"/>
    <col min="5" max="5" width="43.28515625" customWidth="1"/>
    <col min="6" max="6" width="19.28515625" customWidth="1"/>
    <col min="7" max="7" width="18.42578125" customWidth="1"/>
    <col min="8" max="8" width="17.85546875" customWidth="1"/>
    <col min="9" max="9" width="20.140625" customWidth="1"/>
    <col min="10" max="10" width="17.5703125" customWidth="1"/>
    <col min="11" max="11" width="19.85546875" customWidth="1"/>
    <col min="12" max="12" width="17.5703125" customWidth="1"/>
    <col min="13" max="13" width="19.85546875" customWidth="1"/>
    <col min="14" max="14" width="15.28515625" customWidth="1"/>
    <col min="15" max="15" width="5" customWidth="1"/>
    <col min="16" max="16" width="3.7109375" customWidth="1"/>
  </cols>
  <sheetData>
    <row r="1" spans="2:15" ht="13.5" thickBot="1" x14ac:dyDescent="0.25"/>
    <row r="2" spans="2:15" ht="13.5" thickBo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x14ac:dyDescent="0.2">
      <c r="B3" s="4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6"/>
    </row>
    <row r="4" spans="2:15" ht="28.5" customHeight="1" thickBot="1" x14ac:dyDescent="0.45">
      <c r="B4" s="4"/>
      <c r="C4" s="364" t="s">
        <v>29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6"/>
      <c r="O4" s="6"/>
    </row>
    <row r="5" spans="2:15" ht="21.75" customHeight="1" thickBot="1" x14ac:dyDescent="0.4">
      <c r="B5" s="4"/>
      <c r="C5" s="13"/>
      <c r="D5" s="12"/>
      <c r="E5" s="14"/>
      <c r="F5" s="370" t="s">
        <v>24</v>
      </c>
      <c r="G5" s="371"/>
      <c r="H5" s="371"/>
      <c r="I5" s="371"/>
      <c r="J5" s="371"/>
      <c r="K5" s="367" t="s">
        <v>23</v>
      </c>
      <c r="L5" s="368"/>
      <c r="M5" s="368"/>
      <c r="N5" s="369"/>
      <c r="O5" s="6"/>
    </row>
    <row r="6" spans="2:15" ht="21.75" customHeight="1" x14ac:dyDescent="0.35">
      <c r="B6" s="4"/>
      <c r="C6" s="50"/>
      <c r="D6" s="52"/>
      <c r="E6" s="12"/>
      <c r="F6" s="49"/>
      <c r="H6" s="49"/>
      <c r="J6" s="54" t="s">
        <v>26</v>
      </c>
      <c r="K6" s="42"/>
      <c r="M6" s="43" t="s">
        <v>1</v>
      </c>
      <c r="N6" s="51"/>
      <c r="O6" s="6"/>
    </row>
    <row r="7" spans="2:15" ht="23.25" x14ac:dyDescent="0.35">
      <c r="B7" s="4"/>
      <c r="C7" s="47"/>
      <c r="D7" s="43"/>
      <c r="E7" s="26"/>
      <c r="F7" s="43" t="s">
        <v>27</v>
      </c>
      <c r="G7" s="47" t="s">
        <v>34</v>
      </c>
      <c r="H7" s="43" t="s">
        <v>6</v>
      </c>
      <c r="I7" s="43" t="s">
        <v>0</v>
      </c>
      <c r="J7" s="47" t="s">
        <v>7</v>
      </c>
      <c r="K7" s="55" t="s">
        <v>27</v>
      </c>
      <c r="L7" s="26" t="s">
        <v>36</v>
      </c>
      <c r="M7" s="43" t="s">
        <v>8</v>
      </c>
      <c r="N7" s="26" t="s">
        <v>17</v>
      </c>
      <c r="O7" s="6"/>
    </row>
    <row r="8" spans="2:15" ht="23.25" x14ac:dyDescent="0.35">
      <c r="B8" s="4"/>
      <c r="C8" s="47" t="s">
        <v>2</v>
      </c>
      <c r="D8" s="43" t="s">
        <v>3</v>
      </c>
      <c r="E8" s="26" t="s">
        <v>4</v>
      </c>
      <c r="F8" s="43" t="s">
        <v>5</v>
      </c>
      <c r="G8" s="43" t="s">
        <v>5</v>
      </c>
      <c r="H8" s="43" t="s">
        <v>31</v>
      </c>
      <c r="I8" s="43" t="s">
        <v>7</v>
      </c>
      <c r="J8" s="47" t="s">
        <v>31</v>
      </c>
      <c r="K8" s="43" t="s">
        <v>33</v>
      </c>
      <c r="L8" s="26" t="s">
        <v>35</v>
      </c>
      <c r="M8" s="43" t="s">
        <v>38</v>
      </c>
      <c r="N8" s="26" t="s">
        <v>18</v>
      </c>
      <c r="O8" s="6"/>
    </row>
    <row r="9" spans="2:15" ht="23.25" x14ac:dyDescent="0.35">
      <c r="B9" s="4"/>
      <c r="C9" s="47" t="s">
        <v>9</v>
      </c>
      <c r="D9" s="43" t="s">
        <v>11</v>
      </c>
      <c r="E9" s="26" t="s">
        <v>15</v>
      </c>
      <c r="F9" s="43" t="s">
        <v>10</v>
      </c>
      <c r="G9" s="47" t="s">
        <v>10</v>
      </c>
      <c r="H9" s="43" t="s">
        <v>32</v>
      </c>
      <c r="I9" s="43" t="s">
        <v>30</v>
      </c>
      <c r="J9" s="47" t="s">
        <v>32</v>
      </c>
      <c r="K9" s="43" t="s">
        <v>28</v>
      </c>
      <c r="L9" s="26" t="s">
        <v>28</v>
      </c>
      <c r="M9" s="55" t="s">
        <v>27</v>
      </c>
      <c r="N9" s="26" t="s">
        <v>19</v>
      </c>
      <c r="O9" s="6"/>
    </row>
    <row r="10" spans="2:15" ht="24" thickBot="1" x14ac:dyDescent="0.4">
      <c r="B10" s="4"/>
      <c r="C10" s="48"/>
      <c r="D10" s="44"/>
      <c r="E10" s="27"/>
      <c r="F10" s="44" t="s">
        <v>20</v>
      </c>
      <c r="G10" s="48" t="s">
        <v>20</v>
      </c>
      <c r="H10" s="44" t="s">
        <v>20</v>
      </c>
      <c r="I10" s="44" t="s">
        <v>20</v>
      </c>
      <c r="J10" s="48" t="s">
        <v>20</v>
      </c>
      <c r="K10" s="44" t="s">
        <v>20</v>
      </c>
      <c r="L10" s="44" t="s">
        <v>20</v>
      </c>
      <c r="M10" s="44" t="s">
        <v>21</v>
      </c>
      <c r="N10" s="27" t="s">
        <v>21</v>
      </c>
      <c r="O10" s="6"/>
    </row>
    <row r="11" spans="2:15" ht="24.95" customHeight="1" x14ac:dyDescent="0.35">
      <c r="B11" s="4"/>
      <c r="C11" s="28" t="s">
        <v>25</v>
      </c>
      <c r="D11" s="29" t="s">
        <v>25</v>
      </c>
      <c r="E11" s="30" t="s">
        <v>25</v>
      </c>
      <c r="F11" s="63" t="str">
        <f>IF('WETLAND SUMMARY- METRIC INPUT'!F11*2.471=0,"",'WETLAND SUMMARY- METRIC INPUT'!F11*2.471)</f>
        <v/>
      </c>
      <c r="G11" s="64" t="str">
        <f>IF('WETLAND SUMMARY- METRIC INPUT'!G11*2.471=0,"",'WETLAND SUMMARY- METRIC INPUT'!G11*2.471)</f>
        <v/>
      </c>
      <c r="H11" s="64" t="str">
        <f>IF('WETLAND SUMMARY- METRIC INPUT'!H11*2.471=0,"",'WETLAND SUMMARY- METRIC INPUT'!H11*2.471)</f>
        <v/>
      </c>
      <c r="I11" s="65" t="str">
        <f>IF('WETLAND SUMMARY- METRIC INPUT'!I11*2.471=0,"",'WETLAND SUMMARY- METRIC INPUT'!I11*2.471)</f>
        <v/>
      </c>
      <c r="J11" s="66" t="str">
        <f>IF('WETLAND SUMMARY- METRIC INPUT'!J11*2.471=0,"",'WETLAND SUMMARY- METRIC INPUT'!J11*2.471)</f>
        <v/>
      </c>
      <c r="K11" s="67" t="str">
        <f>IF('WETLAND SUMMARY- METRIC INPUT'!K11*2.471=0,"",'WETLAND SUMMARY- METRIC INPUT'!K11*2.471)</f>
        <v/>
      </c>
      <c r="L11" s="68" t="str">
        <f>IF('WETLAND SUMMARY- METRIC INPUT'!L11*2.471=0,"",'WETLAND SUMMARY- METRIC INPUT'!L11*2.471)</f>
        <v/>
      </c>
      <c r="M11" s="56" t="str">
        <f>IF('WETLAND SUMMARY- METRIC INPUT'!M11*3.28333=0,"",'WETLAND SUMMARY- METRIC INPUT'!M11*3.28333)</f>
        <v/>
      </c>
      <c r="N11" s="57" t="str">
        <f>IF('WETLAND SUMMARY- METRIC INPUT'!N11*3.28333=0,"",'WETLAND SUMMARY- METRIC INPUT'!N11*3.28333)</f>
        <v/>
      </c>
      <c r="O11" s="6"/>
    </row>
    <row r="12" spans="2:15" ht="24.95" customHeight="1" x14ac:dyDescent="0.35">
      <c r="B12" s="4"/>
      <c r="C12" s="28"/>
      <c r="D12" s="29" t="s">
        <v>25</v>
      </c>
      <c r="E12" s="31"/>
      <c r="F12" s="69" t="str">
        <f>IF('WETLAND SUMMARY- METRIC INPUT'!F12*2.471=0,"",'WETLAND SUMMARY- METRIC INPUT'!F12*2.471)</f>
        <v/>
      </c>
      <c r="G12" s="70" t="str">
        <f>IF('WETLAND SUMMARY- METRIC INPUT'!G12*2.471=0,"",'WETLAND SUMMARY- METRIC INPUT'!G12*2.471)</f>
        <v/>
      </c>
      <c r="H12" s="70" t="str">
        <f>IF('WETLAND SUMMARY- METRIC INPUT'!H12*2.471=0,"",'WETLAND SUMMARY- METRIC INPUT'!H12*2.471)</f>
        <v/>
      </c>
      <c r="I12" s="70" t="str">
        <f>IF('WETLAND SUMMARY- METRIC INPUT'!I12*2.471=0,"",'WETLAND SUMMARY- METRIC INPUT'!I12*2.471)</f>
        <v/>
      </c>
      <c r="J12" s="71" t="str">
        <f>IF('WETLAND SUMMARY- METRIC INPUT'!J12*2.471=0,"",'WETLAND SUMMARY- METRIC INPUT'!J12*2.471)</f>
        <v/>
      </c>
      <c r="K12" s="72" t="str">
        <f>IF('WETLAND SUMMARY- METRIC INPUT'!K12*2.471=0,"",'WETLAND SUMMARY- METRIC INPUT'!K12*2.471)</f>
        <v/>
      </c>
      <c r="L12" s="73" t="str">
        <f>IF('WETLAND SUMMARY- METRIC INPUT'!L12*2.471=0,"",'WETLAND SUMMARY- METRIC INPUT'!L12*2.471)</f>
        <v/>
      </c>
      <c r="M12" s="58" t="str">
        <f>IF('WETLAND SUMMARY- METRIC INPUT'!M12*3.28333=0,"",'WETLAND SUMMARY- METRIC INPUT'!M12*3.28333)</f>
        <v/>
      </c>
      <c r="N12" s="59" t="str">
        <f>IF('WETLAND SUMMARY- METRIC INPUT'!N12*3.28333=0,"",'WETLAND SUMMARY- METRIC INPUT'!N12*3.28333)</f>
        <v/>
      </c>
      <c r="O12" s="6"/>
    </row>
    <row r="13" spans="2:15" ht="24.95" customHeight="1" x14ac:dyDescent="0.35">
      <c r="B13" s="4"/>
      <c r="C13" s="28"/>
      <c r="D13" s="29"/>
      <c r="E13" s="31"/>
      <c r="F13" s="69" t="str">
        <f>IF('WETLAND SUMMARY- METRIC INPUT'!F13*2.471=0,"",'WETLAND SUMMARY- METRIC INPUT'!F13*2.471)</f>
        <v/>
      </c>
      <c r="G13" s="70" t="str">
        <f>IF('WETLAND SUMMARY- METRIC INPUT'!G13*2.471=0,"",'WETLAND SUMMARY- METRIC INPUT'!G13*2.471)</f>
        <v/>
      </c>
      <c r="H13" s="70" t="str">
        <f>IF('WETLAND SUMMARY- METRIC INPUT'!H13*2.471=0,"",'WETLAND SUMMARY- METRIC INPUT'!H13*2.471)</f>
        <v/>
      </c>
      <c r="I13" s="70" t="str">
        <f>IF('WETLAND SUMMARY- METRIC INPUT'!I13*2.471=0,"",'WETLAND SUMMARY- METRIC INPUT'!I13*2.471)</f>
        <v/>
      </c>
      <c r="J13" s="71" t="str">
        <f>IF('WETLAND SUMMARY- METRIC INPUT'!J13*2.471=0,"",'WETLAND SUMMARY- METRIC INPUT'!J13*2.471)</f>
        <v/>
      </c>
      <c r="K13" s="72" t="str">
        <f>IF('WETLAND SUMMARY- METRIC INPUT'!K13*2.471=0,"",'WETLAND SUMMARY- METRIC INPUT'!K13*2.471)</f>
        <v/>
      </c>
      <c r="L13" s="73" t="str">
        <f>IF('WETLAND SUMMARY- METRIC INPUT'!L13*2.471=0,"",'WETLAND SUMMARY- METRIC INPUT'!L13*2.471)</f>
        <v/>
      </c>
      <c r="M13" s="58" t="str">
        <f>IF('WETLAND SUMMARY- METRIC INPUT'!M13*3.28333=0,"",'WETLAND SUMMARY- METRIC INPUT'!M13*3.28333)</f>
        <v/>
      </c>
      <c r="N13" s="59" t="str">
        <f>IF('WETLAND SUMMARY- METRIC INPUT'!N13*3.28333=0,"",'WETLAND SUMMARY- METRIC INPUT'!N13*3.28333)</f>
        <v/>
      </c>
      <c r="O13" s="6"/>
    </row>
    <row r="14" spans="2:15" ht="24.95" customHeight="1" x14ac:dyDescent="0.35">
      <c r="B14" s="4"/>
      <c r="C14" s="28"/>
      <c r="D14" s="29"/>
      <c r="E14" s="31"/>
      <c r="F14" s="69" t="str">
        <f>IF('WETLAND SUMMARY- METRIC INPUT'!F14*2.471=0,"",'WETLAND SUMMARY- METRIC INPUT'!F14*2.471)</f>
        <v/>
      </c>
      <c r="G14" s="70" t="str">
        <f>IF('WETLAND SUMMARY- METRIC INPUT'!G14*2.471=0,"",'WETLAND SUMMARY- METRIC INPUT'!G14*2.471)</f>
        <v/>
      </c>
      <c r="H14" s="70" t="str">
        <f>IF('WETLAND SUMMARY- METRIC INPUT'!H14*2.471=0,"",'WETLAND SUMMARY- METRIC INPUT'!H14*2.471)</f>
        <v/>
      </c>
      <c r="I14" s="70" t="str">
        <f>IF('WETLAND SUMMARY- METRIC INPUT'!I14*2.471=0,"",'WETLAND SUMMARY- METRIC INPUT'!I14*2.471)</f>
        <v/>
      </c>
      <c r="J14" s="71" t="str">
        <f>IF('WETLAND SUMMARY- METRIC INPUT'!J14*2.471=0,"",'WETLAND SUMMARY- METRIC INPUT'!J14*2.471)</f>
        <v/>
      </c>
      <c r="K14" s="72" t="str">
        <f>IF('WETLAND SUMMARY- METRIC INPUT'!K14*2.471=0,"",'WETLAND SUMMARY- METRIC INPUT'!K14*2.471)</f>
        <v/>
      </c>
      <c r="L14" s="73" t="str">
        <f>IF('WETLAND SUMMARY- METRIC INPUT'!L14*2.471=0,"",'WETLAND SUMMARY- METRIC INPUT'!L14*2.471)</f>
        <v/>
      </c>
      <c r="M14" s="58" t="str">
        <f>IF('WETLAND SUMMARY- METRIC INPUT'!M14*3.28333=0,"",'WETLAND SUMMARY- METRIC INPUT'!M14*3.28333)</f>
        <v/>
      </c>
      <c r="N14" s="59" t="str">
        <f>IF('WETLAND SUMMARY- METRIC INPUT'!N14*3.28333=0,"",'WETLAND SUMMARY- METRIC INPUT'!N14*3.28333)</f>
        <v/>
      </c>
      <c r="O14" s="6"/>
    </row>
    <row r="15" spans="2:15" ht="24.95" customHeight="1" x14ac:dyDescent="0.35">
      <c r="B15" s="4"/>
      <c r="C15" s="28"/>
      <c r="D15" s="29"/>
      <c r="E15" s="31"/>
      <c r="F15" s="69" t="str">
        <f>IF('WETLAND SUMMARY- METRIC INPUT'!F15*2.471=0,"",'WETLAND SUMMARY- METRIC INPUT'!F15*2.471)</f>
        <v/>
      </c>
      <c r="G15" s="70" t="str">
        <f>IF('WETLAND SUMMARY- METRIC INPUT'!G15*2.471=0,"",'WETLAND SUMMARY- METRIC INPUT'!G15*2.471)</f>
        <v/>
      </c>
      <c r="H15" s="70" t="str">
        <f>IF('WETLAND SUMMARY- METRIC INPUT'!H15*2.471=0,"",'WETLAND SUMMARY- METRIC INPUT'!H15*2.471)</f>
        <v/>
      </c>
      <c r="I15" s="70" t="str">
        <f>IF('WETLAND SUMMARY- METRIC INPUT'!I15*2.471=0,"",'WETLAND SUMMARY- METRIC INPUT'!I15*2.471)</f>
        <v/>
      </c>
      <c r="J15" s="71" t="str">
        <f>IF('WETLAND SUMMARY- METRIC INPUT'!J15*2.471=0,"",'WETLAND SUMMARY- METRIC INPUT'!J15*2.471)</f>
        <v/>
      </c>
      <c r="K15" s="72" t="str">
        <f>IF('WETLAND SUMMARY- METRIC INPUT'!K15*2.471=0,"",'WETLAND SUMMARY- METRIC INPUT'!K15*2.471)</f>
        <v/>
      </c>
      <c r="L15" s="73" t="str">
        <f>IF('WETLAND SUMMARY- METRIC INPUT'!L15*2.471=0,"",'WETLAND SUMMARY- METRIC INPUT'!L15*2.471)</f>
        <v/>
      </c>
      <c r="M15" s="58" t="str">
        <f>IF('WETLAND SUMMARY- METRIC INPUT'!M15*3.28333=0,"",'WETLAND SUMMARY- METRIC INPUT'!M15*3.28333)</f>
        <v/>
      </c>
      <c r="N15" s="59" t="str">
        <f>IF('WETLAND SUMMARY- METRIC INPUT'!N15*3.28333=0,"",'WETLAND SUMMARY- METRIC INPUT'!N15*3.28333)</f>
        <v/>
      </c>
      <c r="O15" s="6"/>
    </row>
    <row r="16" spans="2:15" ht="24.95" customHeight="1" x14ac:dyDescent="0.35">
      <c r="B16" s="4"/>
      <c r="C16" s="28"/>
      <c r="D16" s="29"/>
      <c r="E16" s="31"/>
      <c r="F16" s="69" t="str">
        <f>IF('WETLAND SUMMARY- METRIC INPUT'!F16*2.471=0,"",'WETLAND SUMMARY- METRIC INPUT'!F16*2.471)</f>
        <v/>
      </c>
      <c r="G16" s="70" t="str">
        <f>IF('WETLAND SUMMARY- METRIC INPUT'!G16*2.471=0,"",'WETLAND SUMMARY- METRIC INPUT'!G16*2.471)</f>
        <v/>
      </c>
      <c r="H16" s="70" t="str">
        <f>IF('WETLAND SUMMARY- METRIC INPUT'!H16*2.471=0,"",'WETLAND SUMMARY- METRIC INPUT'!H16*2.471)</f>
        <v/>
      </c>
      <c r="I16" s="70" t="str">
        <f>IF('WETLAND SUMMARY- METRIC INPUT'!I16*2.471=0,"",'WETLAND SUMMARY- METRIC INPUT'!I16*2.471)</f>
        <v/>
      </c>
      <c r="J16" s="71" t="str">
        <f>IF('WETLAND SUMMARY- METRIC INPUT'!J16*2.471=0,"",'WETLAND SUMMARY- METRIC INPUT'!J16*2.471)</f>
        <v/>
      </c>
      <c r="K16" s="72" t="str">
        <f>IF('WETLAND SUMMARY- METRIC INPUT'!K16*2.471=0,"",'WETLAND SUMMARY- METRIC INPUT'!K16*2.471)</f>
        <v/>
      </c>
      <c r="L16" s="73" t="str">
        <f>IF('WETLAND SUMMARY- METRIC INPUT'!L16*2.471=0,"",'WETLAND SUMMARY- METRIC INPUT'!L16*2.471)</f>
        <v/>
      </c>
      <c r="M16" s="58" t="str">
        <f>IF('WETLAND SUMMARY- METRIC INPUT'!M16*3.28333=0,"",'WETLAND SUMMARY- METRIC INPUT'!M16*3.28333)</f>
        <v/>
      </c>
      <c r="N16" s="59" t="str">
        <f>IF('WETLAND SUMMARY- METRIC INPUT'!N16*3.28333=0,"",'WETLAND SUMMARY- METRIC INPUT'!N16*3.28333)</f>
        <v/>
      </c>
      <c r="O16" s="6"/>
    </row>
    <row r="17" spans="2:15" ht="24.95" customHeight="1" x14ac:dyDescent="0.35">
      <c r="B17" s="4"/>
      <c r="C17" s="28"/>
      <c r="D17" s="29"/>
      <c r="E17" s="31"/>
      <c r="F17" s="69" t="str">
        <f>IF('WETLAND SUMMARY- METRIC INPUT'!F17*2.471=0,"",'WETLAND SUMMARY- METRIC INPUT'!F17*2.471)</f>
        <v/>
      </c>
      <c r="G17" s="70" t="str">
        <f>IF('WETLAND SUMMARY- METRIC INPUT'!G17*2.471=0,"",'WETLAND SUMMARY- METRIC INPUT'!G17*2.471)</f>
        <v/>
      </c>
      <c r="H17" s="70" t="str">
        <f>IF('WETLAND SUMMARY- METRIC INPUT'!H17*2.471=0,"",'WETLAND SUMMARY- METRIC INPUT'!H17*2.471)</f>
        <v/>
      </c>
      <c r="I17" s="70" t="str">
        <f>IF('WETLAND SUMMARY- METRIC INPUT'!I17*2.471=0,"",'WETLAND SUMMARY- METRIC INPUT'!I17*2.471)</f>
        <v/>
      </c>
      <c r="J17" s="71" t="str">
        <f>IF('WETLAND SUMMARY- METRIC INPUT'!J17*2.471=0,"",'WETLAND SUMMARY- METRIC INPUT'!J17*2.471)</f>
        <v/>
      </c>
      <c r="K17" s="72" t="str">
        <f>IF('WETLAND SUMMARY- METRIC INPUT'!K17*2.471=0,"",'WETLAND SUMMARY- METRIC INPUT'!K17*2.471)</f>
        <v/>
      </c>
      <c r="L17" s="73" t="str">
        <f>IF('WETLAND SUMMARY- METRIC INPUT'!L17*2.471=0,"",'WETLAND SUMMARY- METRIC INPUT'!L17*2.471)</f>
        <v/>
      </c>
      <c r="M17" s="58" t="str">
        <f>IF('WETLAND SUMMARY- METRIC INPUT'!M17*3.28333=0,"",'WETLAND SUMMARY- METRIC INPUT'!M17*3.28333)</f>
        <v/>
      </c>
      <c r="N17" s="59" t="str">
        <f>IF('WETLAND SUMMARY- METRIC INPUT'!N17*3.28333=0,"",'WETLAND SUMMARY- METRIC INPUT'!N17*3.28333)</f>
        <v/>
      </c>
      <c r="O17" s="6"/>
    </row>
    <row r="18" spans="2:15" ht="24.95" customHeight="1" x14ac:dyDescent="0.35">
      <c r="B18" s="4"/>
      <c r="C18" s="28"/>
      <c r="D18" s="29"/>
      <c r="E18" s="31"/>
      <c r="F18" s="69" t="str">
        <f>IF('WETLAND SUMMARY- METRIC INPUT'!F18*2.471=0,"",'WETLAND SUMMARY- METRIC INPUT'!F18*2.471)</f>
        <v/>
      </c>
      <c r="G18" s="70" t="str">
        <f>IF('WETLAND SUMMARY- METRIC INPUT'!G18*2.471=0,"",'WETLAND SUMMARY- METRIC INPUT'!G18*2.471)</f>
        <v/>
      </c>
      <c r="H18" s="70" t="str">
        <f>IF('WETLAND SUMMARY- METRIC INPUT'!H18*2.471=0,"",'WETLAND SUMMARY- METRIC INPUT'!H18*2.471)</f>
        <v/>
      </c>
      <c r="I18" s="70" t="str">
        <f>IF('WETLAND SUMMARY- METRIC INPUT'!I18*2.471=0,"",'WETLAND SUMMARY- METRIC INPUT'!I18*2.471)</f>
        <v/>
      </c>
      <c r="J18" s="71" t="str">
        <f>IF('WETLAND SUMMARY- METRIC INPUT'!J18*2.471=0,"",'WETLAND SUMMARY- METRIC INPUT'!J18*2.471)</f>
        <v/>
      </c>
      <c r="K18" s="72" t="str">
        <f>IF('WETLAND SUMMARY- METRIC INPUT'!K18*2.471=0,"",'WETLAND SUMMARY- METRIC INPUT'!K18*2.471)</f>
        <v/>
      </c>
      <c r="L18" s="73" t="str">
        <f>IF('WETLAND SUMMARY- METRIC INPUT'!L18*2.471=0,"",'WETLAND SUMMARY- METRIC INPUT'!L18*2.471)</f>
        <v/>
      </c>
      <c r="M18" s="58" t="str">
        <f>IF('WETLAND SUMMARY- METRIC INPUT'!M18*3.28333=0,"",'WETLAND SUMMARY- METRIC INPUT'!M18*3.28333)</f>
        <v/>
      </c>
      <c r="N18" s="59" t="str">
        <f>IF('WETLAND SUMMARY- METRIC INPUT'!N18*3.28333=0,"",'WETLAND SUMMARY- METRIC INPUT'!N18*3.28333)</f>
        <v/>
      </c>
      <c r="O18" s="6"/>
    </row>
    <row r="19" spans="2:15" ht="24.95" customHeight="1" x14ac:dyDescent="0.35">
      <c r="B19" s="4"/>
      <c r="C19" s="28"/>
      <c r="D19" s="29"/>
      <c r="E19" s="31"/>
      <c r="F19" s="69" t="str">
        <f>IF('WETLAND SUMMARY- METRIC INPUT'!F19*2.471=0,"",'WETLAND SUMMARY- METRIC INPUT'!F19*2.471)</f>
        <v/>
      </c>
      <c r="G19" s="70" t="str">
        <f>IF('WETLAND SUMMARY- METRIC INPUT'!G19*2.471=0,"",'WETLAND SUMMARY- METRIC INPUT'!G19*2.471)</f>
        <v/>
      </c>
      <c r="H19" s="70" t="str">
        <f>IF('WETLAND SUMMARY- METRIC INPUT'!H19*2.471=0,"",'WETLAND SUMMARY- METRIC INPUT'!H19*2.471)</f>
        <v/>
      </c>
      <c r="I19" s="70" t="str">
        <f>IF('WETLAND SUMMARY- METRIC INPUT'!I19*2.471=0,"",'WETLAND SUMMARY- METRIC INPUT'!I19*2.471)</f>
        <v/>
      </c>
      <c r="J19" s="71" t="str">
        <f>IF('WETLAND SUMMARY- METRIC INPUT'!J19*2.471=0,"",'WETLAND SUMMARY- METRIC INPUT'!J19*2.471)</f>
        <v/>
      </c>
      <c r="K19" s="72" t="str">
        <f>IF('WETLAND SUMMARY- METRIC INPUT'!K19*2.471=0,"",'WETLAND SUMMARY- METRIC INPUT'!K19*2.471)</f>
        <v/>
      </c>
      <c r="L19" s="73" t="str">
        <f>IF('WETLAND SUMMARY- METRIC INPUT'!L19*2.471=0,"",'WETLAND SUMMARY- METRIC INPUT'!L19*2.471)</f>
        <v/>
      </c>
      <c r="M19" s="58" t="str">
        <f>IF('WETLAND SUMMARY- METRIC INPUT'!M19*3.28333=0,"",'WETLAND SUMMARY- METRIC INPUT'!M19*3.28333)</f>
        <v/>
      </c>
      <c r="N19" s="59" t="str">
        <f>IF('WETLAND SUMMARY- METRIC INPUT'!N19*3.28333=0,"",'WETLAND SUMMARY- METRIC INPUT'!N19*3.28333)</f>
        <v/>
      </c>
      <c r="O19" s="6"/>
    </row>
    <row r="20" spans="2:15" ht="24.95" customHeight="1" x14ac:dyDescent="0.35">
      <c r="B20" s="4"/>
      <c r="C20" s="28"/>
      <c r="D20" s="29"/>
      <c r="E20" s="31"/>
      <c r="F20" s="69" t="str">
        <f>IF('WETLAND SUMMARY- METRIC INPUT'!F20*2.471=0,"",'WETLAND SUMMARY- METRIC INPUT'!F20*2.471)</f>
        <v/>
      </c>
      <c r="G20" s="70" t="str">
        <f>IF('WETLAND SUMMARY- METRIC INPUT'!G20*2.471=0,"",'WETLAND SUMMARY- METRIC INPUT'!G20*2.471)</f>
        <v/>
      </c>
      <c r="H20" s="70" t="str">
        <f>IF('WETLAND SUMMARY- METRIC INPUT'!H20*2.471=0,"",'WETLAND SUMMARY- METRIC INPUT'!H20*2.471)</f>
        <v/>
      </c>
      <c r="I20" s="70" t="str">
        <f>IF('WETLAND SUMMARY- METRIC INPUT'!I20*2.471=0,"",'WETLAND SUMMARY- METRIC INPUT'!I20*2.471)</f>
        <v/>
      </c>
      <c r="J20" s="71" t="str">
        <f>IF('WETLAND SUMMARY- METRIC INPUT'!J20*2.471=0,"",'WETLAND SUMMARY- METRIC INPUT'!J20*2.471)</f>
        <v/>
      </c>
      <c r="K20" s="72" t="str">
        <f>IF('WETLAND SUMMARY- METRIC INPUT'!K20*2.471=0,"",'WETLAND SUMMARY- METRIC INPUT'!K20*2.471)</f>
        <v/>
      </c>
      <c r="L20" s="73" t="str">
        <f>IF('WETLAND SUMMARY- METRIC INPUT'!L20*2.471=0,"",'WETLAND SUMMARY- METRIC INPUT'!L20*2.471)</f>
        <v/>
      </c>
      <c r="M20" s="58" t="str">
        <f>IF('WETLAND SUMMARY- METRIC INPUT'!M20*3.28333=0,"",'WETLAND SUMMARY- METRIC INPUT'!M20*3.28333)</f>
        <v/>
      </c>
      <c r="N20" s="59" t="str">
        <f>IF('WETLAND SUMMARY- METRIC INPUT'!N20*3.28333=0,"",'WETLAND SUMMARY- METRIC INPUT'!N20*3.28333)</f>
        <v/>
      </c>
      <c r="O20" s="6"/>
    </row>
    <row r="21" spans="2:15" ht="24.95" customHeight="1" x14ac:dyDescent="0.35">
      <c r="B21" s="4"/>
      <c r="C21" s="28"/>
      <c r="D21" s="29"/>
      <c r="E21" s="31"/>
      <c r="F21" s="69" t="str">
        <f>IF('WETLAND SUMMARY- METRIC INPUT'!F21*2.471=0,"",'WETLAND SUMMARY- METRIC INPUT'!F21*2.471)</f>
        <v/>
      </c>
      <c r="G21" s="70" t="str">
        <f>IF('WETLAND SUMMARY- METRIC INPUT'!G21*2.471=0,"",'WETLAND SUMMARY- METRIC INPUT'!G21*2.471)</f>
        <v/>
      </c>
      <c r="H21" s="70" t="str">
        <f>IF('WETLAND SUMMARY- METRIC INPUT'!H21*2.471=0,"",'WETLAND SUMMARY- METRIC INPUT'!H21*2.471)</f>
        <v/>
      </c>
      <c r="I21" s="70" t="str">
        <f>IF('WETLAND SUMMARY- METRIC INPUT'!I21*2.471=0,"",'WETLAND SUMMARY- METRIC INPUT'!I21*2.471)</f>
        <v/>
      </c>
      <c r="J21" s="71" t="str">
        <f>IF('WETLAND SUMMARY- METRIC INPUT'!J21*2.471=0,"",'WETLAND SUMMARY- METRIC INPUT'!J21*2.471)</f>
        <v/>
      </c>
      <c r="K21" s="72" t="str">
        <f>IF('WETLAND SUMMARY- METRIC INPUT'!K21*2.471=0,"",'WETLAND SUMMARY- METRIC INPUT'!K21*2.471)</f>
        <v/>
      </c>
      <c r="L21" s="73" t="str">
        <f>IF('WETLAND SUMMARY- METRIC INPUT'!L21*2.471=0,"",'WETLAND SUMMARY- METRIC INPUT'!L21*2.471)</f>
        <v/>
      </c>
      <c r="M21" s="58" t="str">
        <f>IF('WETLAND SUMMARY- METRIC INPUT'!M21*3.28333=0,"",'WETLAND SUMMARY- METRIC INPUT'!M21*3.28333)</f>
        <v/>
      </c>
      <c r="N21" s="59" t="str">
        <f>IF('WETLAND SUMMARY- METRIC INPUT'!N21*3.28333=0,"",'WETLAND SUMMARY- METRIC INPUT'!N21*3.28333)</f>
        <v/>
      </c>
      <c r="O21" s="6"/>
    </row>
    <row r="22" spans="2:15" ht="24.95" customHeight="1" x14ac:dyDescent="0.35">
      <c r="B22" s="4"/>
      <c r="C22" s="28"/>
      <c r="D22" s="29"/>
      <c r="E22" s="31"/>
      <c r="F22" s="69" t="str">
        <f>IF('WETLAND SUMMARY- METRIC INPUT'!F22*2.471=0,"",'WETLAND SUMMARY- METRIC INPUT'!F22*2.471)</f>
        <v/>
      </c>
      <c r="G22" s="70" t="str">
        <f>IF('WETLAND SUMMARY- METRIC INPUT'!G22*2.471=0,"",'WETLAND SUMMARY- METRIC INPUT'!G22*2.471)</f>
        <v/>
      </c>
      <c r="H22" s="70" t="str">
        <f>IF('WETLAND SUMMARY- METRIC INPUT'!H22*2.471=0,"",'WETLAND SUMMARY- METRIC INPUT'!H22*2.471)</f>
        <v/>
      </c>
      <c r="I22" s="70" t="str">
        <f>IF('WETLAND SUMMARY- METRIC INPUT'!I22*2.471=0,"",'WETLAND SUMMARY- METRIC INPUT'!I22*2.471)</f>
        <v/>
      </c>
      <c r="J22" s="71" t="str">
        <f>IF('WETLAND SUMMARY- METRIC INPUT'!J22*2.471=0,"",'WETLAND SUMMARY- METRIC INPUT'!J22*2.471)</f>
        <v/>
      </c>
      <c r="K22" s="72" t="str">
        <f>IF('WETLAND SUMMARY- METRIC INPUT'!K22*2.471=0,"",'WETLAND SUMMARY- METRIC INPUT'!K22*2.471)</f>
        <v/>
      </c>
      <c r="L22" s="73" t="str">
        <f>IF('WETLAND SUMMARY- METRIC INPUT'!L22*2.471=0,"",'WETLAND SUMMARY- METRIC INPUT'!L22*2.471)</f>
        <v/>
      </c>
      <c r="M22" s="58" t="str">
        <f>IF('WETLAND SUMMARY- METRIC INPUT'!M22*3.28333=0,"",'WETLAND SUMMARY- METRIC INPUT'!M22*3.28333)</f>
        <v/>
      </c>
      <c r="N22" s="59" t="str">
        <f>IF('WETLAND SUMMARY- METRIC INPUT'!N22*3.28333=0,"",'WETLAND SUMMARY- METRIC INPUT'!N22*3.28333)</f>
        <v/>
      </c>
      <c r="O22" s="6"/>
    </row>
    <row r="23" spans="2:15" ht="24.95" customHeight="1" x14ac:dyDescent="0.35">
      <c r="B23" s="4"/>
      <c r="C23" s="28"/>
      <c r="D23" s="29"/>
      <c r="E23" s="31"/>
      <c r="F23" s="69" t="str">
        <f>IF('WETLAND SUMMARY- METRIC INPUT'!F23*2.471=0,"",'WETLAND SUMMARY- METRIC INPUT'!F23*2.471)</f>
        <v/>
      </c>
      <c r="G23" s="70" t="str">
        <f>IF('WETLAND SUMMARY- METRIC INPUT'!G23*2.471=0,"",'WETLAND SUMMARY- METRIC INPUT'!G23*2.471)</f>
        <v/>
      </c>
      <c r="H23" s="70" t="str">
        <f>IF('WETLAND SUMMARY- METRIC INPUT'!H23*2.471=0,"",'WETLAND SUMMARY- METRIC INPUT'!H23*2.471)</f>
        <v/>
      </c>
      <c r="I23" s="70" t="str">
        <f>IF('WETLAND SUMMARY- METRIC INPUT'!I23*2.471=0,"",'WETLAND SUMMARY- METRIC INPUT'!I23*2.471)</f>
        <v/>
      </c>
      <c r="J23" s="71" t="str">
        <f>IF('WETLAND SUMMARY- METRIC INPUT'!J23*2.471=0,"",'WETLAND SUMMARY- METRIC INPUT'!J23*2.471)</f>
        <v/>
      </c>
      <c r="K23" s="72" t="str">
        <f>IF('WETLAND SUMMARY- METRIC INPUT'!K23*2.471=0,"",'WETLAND SUMMARY- METRIC INPUT'!K23*2.471)</f>
        <v/>
      </c>
      <c r="L23" s="73" t="str">
        <f>IF('WETLAND SUMMARY- METRIC INPUT'!L23*2.471=0,"",'WETLAND SUMMARY- METRIC INPUT'!L23*2.471)</f>
        <v/>
      </c>
      <c r="M23" s="58" t="str">
        <f>IF('WETLAND SUMMARY- METRIC INPUT'!M23*3.28333=0,"",'WETLAND SUMMARY- METRIC INPUT'!M23*3.28333)</f>
        <v/>
      </c>
      <c r="N23" s="59" t="str">
        <f>IF('WETLAND SUMMARY- METRIC INPUT'!N23*3.28333=0,"",'WETLAND SUMMARY- METRIC INPUT'!N23*3.28333)</f>
        <v/>
      </c>
      <c r="O23" s="6"/>
    </row>
    <row r="24" spans="2:15" ht="24.95" customHeight="1" x14ac:dyDescent="0.35">
      <c r="B24" s="4"/>
      <c r="C24" s="28"/>
      <c r="D24" s="29"/>
      <c r="E24" s="31"/>
      <c r="F24" s="69" t="str">
        <f>IF('WETLAND SUMMARY- METRIC INPUT'!F24*2.471=0,"",'WETLAND SUMMARY- METRIC INPUT'!F24*2.471)</f>
        <v/>
      </c>
      <c r="G24" s="70" t="str">
        <f>IF('WETLAND SUMMARY- METRIC INPUT'!G24*2.471=0,"",'WETLAND SUMMARY- METRIC INPUT'!G24*2.471)</f>
        <v/>
      </c>
      <c r="H24" s="70" t="str">
        <f>IF('WETLAND SUMMARY- METRIC INPUT'!H24*2.471=0,"",'WETLAND SUMMARY- METRIC INPUT'!H24*2.471)</f>
        <v/>
      </c>
      <c r="I24" s="70" t="str">
        <f>IF('WETLAND SUMMARY- METRIC INPUT'!I24*2.471=0,"",'WETLAND SUMMARY- METRIC INPUT'!I24*2.471)</f>
        <v/>
      </c>
      <c r="J24" s="71" t="str">
        <f>IF('WETLAND SUMMARY- METRIC INPUT'!J24*2.471=0,"",'WETLAND SUMMARY- METRIC INPUT'!J24*2.471)</f>
        <v/>
      </c>
      <c r="K24" s="72" t="str">
        <f>IF('WETLAND SUMMARY- METRIC INPUT'!K24*2.471=0,"",'WETLAND SUMMARY- METRIC INPUT'!K24*2.471)</f>
        <v/>
      </c>
      <c r="L24" s="73" t="str">
        <f>IF('WETLAND SUMMARY- METRIC INPUT'!L24*2.471=0,"",'WETLAND SUMMARY- METRIC INPUT'!L24*2.471)</f>
        <v/>
      </c>
      <c r="M24" s="58" t="str">
        <f>IF('WETLAND SUMMARY- METRIC INPUT'!M24*3.28333=0,"",'WETLAND SUMMARY- METRIC INPUT'!M24*3.28333)</f>
        <v/>
      </c>
      <c r="N24" s="59" t="str">
        <f>IF('WETLAND SUMMARY- METRIC INPUT'!N24*3.28333=0,"",'WETLAND SUMMARY- METRIC INPUT'!N24*3.28333)</f>
        <v/>
      </c>
      <c r="O24" s="6"/>
    </row>
    <row r="25" spans="2:15" ht="24.95" customHeight="1" x14ac:dyDescent="0.35">
      <c r="B25" s="4"/>
      <c r="C25" s="28"/>
      <c r="D25" s="29"/>
      <c r="E25" s="31"/>
      <c r="F25" s="69" t="str">
        <f>IF('WETLAND SUMMARY- METRIC INPUT'!F25*2.471=0,"",'WETLAND SUMMARY- METRIC INPUT'!F25*2.471)</f>
        <v/>
      </c>
      <c r="G25" s="70" t="str">
        <f>IF('WETLAND SUMMARY- METRIC INPUT'!G25*2.471=0,"",'WETLAND SUMMARY- METRIC INPUT'!G25*2.471)</f>
        <v/>
      </c>
      <c r="H25" s="70" t="str">
        <f>IF('WETLAND SUMMARY- METRIC INPUT'!H25*2.471=0,"",'WETLAND SUMMARY- METRIC INPUT'!H25*2.471)</f>
        <v/>
      </c>
      <c r="I25" s="70" t="str">
        <f>IF('WETLAND SUMMARY- METRIC INPUT'!I25*2.471=0,"",'WETLAND SUMMARY- METRIC INPUT'!I25*2.471)</f>
        <v/>
      </c>
      <c r="J25" s="71" t="str">
        <f>IF('WETLAND SUMMARY- METRIC INPUT'!J25*2.471=0,"",'WETLAND SUMMARY- METRIC INPUT'!J25*2.471)</f>
        <v/>
      </c>
      <c r="K25" s="72" t="str">
        <f>IF('WETLAND SUMMARY- METRIC INPUT'!K25*2.471=0,"",'WETLAND SUMMARY- METRIC INPUT'!K25*2.471)</f>
        <v/>
      </c>
      <c r="L25" s="73" t="str">
        <f>IF('WETLAND SUMMARY- METRIC INPUT'!L25*2.471=0,"",'WETLAND SUMMARY- METRIC INPUT'!L25*2.471)</f>
        <v/>
      </c>
      <c r="M25" s="58" t="str">
        <f>IF('WETLAND SUMMARY- METRIC INPUT'!M25*3.28333=0,"",'WETLAND SUMMARY- METRIC INPUT'!M25*3.28333)</f>
        <v/>
      </c>
      <c r="N25" s="59" t="str">
        <f>IF('WETLAND SUMMARY- METRIC INPUT'!N25*3.28333=0,"",'WETLAND SUMMARY- METRIC INPUT'!N25*3.28333)</f>
        <v/>
      </c>
      <c r="O25" s="6"/>
    </row>
    <row r="26" spans="2:15" ht="24.95" customHeight="1" x14ac:dyDescent="0.35">
      <c r="B26" s="4"/>
      <c r="C26" s="28"/>
      <c r="D26" s="29"/>
      <c r="E26" s="31"/>
      <c r="F26" s="69" t="str">
        <f>IF('WETLAND SUMMARY- METRIC INPUT'!F26*2.471=0,"",'WETLAND SUMMARY- METRIC INPUT'!F26*2.471)</f>
        <v/>
      </c>
      <c r="G26" s="70" t="str">
        <f>IF('WETLAND SUMMARY- METRIC INPUT'!G26*2.471=0,"",'WETLAND SUMMARY- METRIC INPUT'!G26*2.471)</f>
        <v/>
      </c>
      <c r="H26" s="70" t="str">
        <f>IF('WETLAND SUMMARY- METRIC INPUT'!H26*2.471=0,"",'WETLAND SUMMARY- METRIC INPUT'!H26*2.471)</f>
        <v/>
      </c>
      <c r="I26" s="70" t="str">
        <f>IF('WETLAND SUMMARY- METRIC INPUT'!I26*2.471=0,"",'WETLAND SUMMARY- METRIC INPUT'!I26*2.471)</f>
        <v/>
      </c>
      <c r="J26" s="71" t="str">
        <f>IF('WETLAND SUMMARY- METRIC INPUT'!J26*2.471=0,"",'WETLAND SUMMARY- METRIC INPUT'!J26*2.471)</f>
        <v/>
      </c>
      <c r="K26" s="72" t="str">
        <f>IF('WETLAND SUMMARY- METRIC INPUT'!K26*2.471=0,"",'WETLAND SUMMARY- METRIC INPUT'!K26*2.471)</f>
        <v/>
      </c>
      <c r="L26" s="73" t="str">
        <f>IF('WETLAND SUMMARY- METRIC INPUT'!L26*2.471=0,"",'WETLAND SUMMARY- METRIC INPUT'!L26*2.471)</f>
        <v/>
      </c>
      <c r="M26" s="58" t="str">
        <f>IF('WETLAND SUMMARY- METRIC INPUT'!M26*3.28333=0,"",'WETLAND SUMMARY- METRIC INPUT'!M26*3.28333)</f>
        <v/>
      </c>
      <c r="N26" s="59" t="str">
        <f>IF('WETLAND SUMMARY- METRIC INPUT'!N26*3.28333=0,"",'WETLAND SUMMARY- METRIC INPUT'!N26*3.28333)</f>
        <v/>
      </c>
      <c r="O26" s="6"/>
    </row>
    <row r="27" spans="2:15" ht="24.95" customHeight="1" x14ac:dyDescent="0.35">
      <c r="B27" s="4"/>
      <c r="C27" s="28"/>
      <c r="D27" s="29"/>
      <c r="E27" s="31"/>
      <c r="F27" s="69" t="str">
        <f>IF('WETLAND SUMMARY- METRIC INPUT'!F27*2.471=0,"",'WETLAND SUMMARY- METRIC INPUT'!F27*2.471)</f>
        <v/>
      </c>
      <c r="G27" s="70" t="str">
        <f>IF('WETLAND SUMMARY- METRIC INPUT'!G27*2.471=0,"",'WETLAND SUMMARY- METRIC INPUT'!G27*2.471)</f>
        <v/>
      </c>
      <c r="H27" s="70" t="str">
        <f>IF('WETLAND SUMMARY- METRIC INPUT'!H27*2.471=0,"",'WETLAND SUMMARY- METRIC INPUT'!H27*2.471)</f>
        <v/>
      </c>
      <c r="I27" s="70" t="str">
        <f>IF('WETLAND SUMMARY- METRIC INPUT'!I27*2.471=0,"",'WETLAND SUMMARY- METRIC INPUT'!I27*2.471)</f>
        <v/>
      </c>
      <c r="J27" s="71" t="str">
        <f>IF('WETLAND SUMMARY- METRIC INPUT'!J27*2.471=0,"",'WETLAND SUMMARY- METRIC INPUT'!J27*2.471)</f>
        <v/>
      </c>
      <c r="K27" s="72" t="str">
        <f>IF('WETLAND SUMMARY- METRIC INPUT'!K27*2.471=0,"",'WETLAND SUMMARY- METRIC INPUT'!K27*2.471)</f>
        <v/>
      </c>
      <c r="L27" s="73" t="str">
        <f>IF('WETLAND SUMMARY- METRIC INPUT'!L27*2.471=0,"",'WETLAND SUMMARY- METRIC INPUT'!L27*2.471)</f>
        <v/>
      </c>
      <c r="M27" s="58" t="str">
        <f>IF('WETLAND SUMMARY- METRIC INPUT'!M27*3.28333=0,"",'WETLAND SUMMARY- METRIC INPUT'!M27*3.28333)</f>
        <v/>
      </c>
      <c r="N27" s="59" t="str">
        <f>IF('WETLAND SUMMARY- METRIC INPUT'!N27*3.28333=0,"",'WETLAND SUMMARY- METRIC INPUT'!N27*3.28333)</f>
        <v/>
      </c>
      <c r="O27" s="6"/>
    </row>
    <row r="28" spans="2:15" ht="24.95" customHeight="1" x14ac:dyDescent="0.35">
      <c r="B28" s="4"/>
      <c r="C28" s="28"/>
      <c r="D28" s="29"/>
      <c r="E28" s="31"/>
      <c r="F28" s="69" t="str">
        <f>IF('WETLAND SUMMARY- METRIC INPUT'!F28*2.471=0,"",'WETLAND SUMMARY- METRIC INPUT'!F28*2.471)</f>
        <v/>
      </c>
      <c r="G28" s="70" t="str">
        <f>IF('WETLAND SUMMARY- METRIC INPUT'!G28*2.471=0,"",'WETLAND SUMMARY- METRIC INPUT'!G28*2.471)</f>
        <v/>
      </c>
      <c r="H28" s="70" t="str">
        <f>IF('WETLAND SUMMARY- METRIC INPUT'!H28*2.471=0,"",'WETLAND SUMMARY- METRIC INPUT'!H28*2.471)</f>
        <v/>
      </c>
      <c r="I28" s="70" t="str">
        <f>IF('WETLAND SUMMARY- METRIC INPUT'!I28*2.471=0,"",'WETLAND SUMMARY- METRIC INPUT'!I28*2.471)</f>
        <v/>
      </c>
      <c r="J28" s="71" t="str">
        <f>IF('WETLAND SUMMARY- METRIC INPUT'!J28*2.471=0,"",'WETLAND SUMMARY- METRIC INPUT'!J28*2.471)</f>
        <v/>
      </c>
      <c r="K28" s="72" t="str">
        <f>IF('WETLAND SUMMARY- METRIC INPUT'!K28*2.471=0,"",'WETLAND SUMMARY- METRIC INPUT'!K28*2.471)</f>
        <v/>
      </c>
      <c r="L28" s="73" t="str">
        <f>IF('WETLAND SUMMARY- METRIC INPUT'!L28*2.471=0,"",'WETLAND SUMMARY- METRIC INPUT'!L28*2.471)</f>
        <v/>
      </c>
      <c r="M28" s="58" t="str">
        <f>IF('WETLAND SUMMARY- METRIC INPUT'!M28*3.28333=0,"",'WETLAND SUMMARY- METRIC INPUT'!M28*3.28333)</f>
        <v/>
      </c>
      <c r="N28" s="59" t="str">
        <f>IF('WETLAND SUMMARY- METRIC INPUT'!N28*3.28333=0,"",'WETLAND SUMMARY- METRIC INPUT'!N28*3.28333)</f>
        <v/>
      </c>
      <c r="O28" s="6"/>
    </row>
    <row r="29" spans="2:15" ht="24.95" customHeight="1" x14ac:dyDescent="0.35">
      <c r="B29" s="4"/>
      <c r="C29" s="28"/>
      <c r="D29" s="29"/>
      <c r="E29" s="31"/>
      <c r="F29" s="69" t="str">
        <f>IF('WETLAND SUMMARY- METRIC INPUT'!F29*2.471=0,"",'WETLAND SUMMARY- METRIC INPUT'!F29*2.471)</f>
        <v/>
      </c>
      <c r="G29" s="70" t="str">
        <f>IF('WETLAND SUMMARY- METRIC INPUT'!G29*2.471=0,"",'WETLAND SUMMARY- METRIC INPUT'!G29*2.471)</f>
        <v/>
      </c>
      <c r="H29" s="70" t="str">
        <f>IF('WETLAND SUMMARY- METRIC INPUT'!H29*2.471=0,"",'WETLAND SUMMARY- METRIC INPUT'!H29*2.471)</f>
        <v/>
      </c>
      <c r="I29" s="70" t="str">
        <f>IF('WETLAND SUMMARY- METRIC INPUT'!I29*2.471=0,"",'WETLAND SUMMARY- METRIC INPUT'!I29*2.471)</f>
        <v/>
      </c>
      <c r="J29" s="71" t="str">
        <f>IF('WETLAND SUMMARY- METRIC INPUT'!J29*2.471=0,"",'WETLAND SUMMARY- METRIC INPUT'!J29*2.471)</f>
        <v/>
      </c>
      <c r="K29" s="72" t="str">
        <f>IF('WETLAND SUMMARY- METRIC INPUT'!K29*2.471=0,"",'WETLAND SUMMARY- METRIC INPUT'!K29*2.471)</f>
        <v/>
      </c>
      <c r="L29" s="73" t="str">
        <f>IF('WETLAND SUMMARY- METRIC INPUT'!L29*2.471=0,"",'WETLAND SUMMARY- METRIC INPUT'!L29*2.471)</f>
        <v/>
      </c>
      <c r="M29" s="58" t="str">
        <f>IF('WETLAND SUMMARY- METRIC INPUT'!M29*3.28333=0,"",'WETLAND SUMMARY- METRIC INPUT'!M29*3.28333)</f>
        <v/>
      </c>
      <c r="N29" s="59" t="str">
        <f>IF('WETLAND SUMMARY- METRIC INPUT'!N29*3.28333=0,"",'WETLAND SUMMARY- METRIC INPUT'!N29*3.28333)</f>
        <v/>
      </c>
      <c r="O29" s="6"/>
    </row>
    <row r="30" spans="2:15" ht="24.95" customHeight="1" x14ac:dyDescent="0.35">
      <c r="B30" s="4"/>
      <c r="C30" s="28"/>
      <c r="D30" s="29"/>
      <c r="E30" s="31"/>
      <c r="F30" s="69" t="str">
        <f>IF('WETLAND SUMMARY- METRIC INPUT'!F30*2.471=0,"",'WETLAND SUMMARY- METRIC INPUT'!F30*2.471)</f>
        <v/>
      </c>
      <c r="G30" s="70" t="str">
        <f>IF('WETLAND SUMMARY- METRIC INPUT'!G30*2.471=0,"",'WETLAND SUMMARY- METRIC INPUT'!G30*2.471)</f>
        <v/>
      </c>
      <c r="H30" s="70" t="str">
        <f>IF('WETLAND SUMMARY- METRIC INPUT'!H30*2.471=0,"",'WETLAND SUMMARY- METRIC INPUT'!H30*2.471)</f>
        <v/>
      </c>
      <c r="I30" s="70" t="str">
        <f>IF('WETLAND SUMMARY- METRIC INPUT'!I30*2.471=0,"",'WETLAND SUMMARY- METRIC INPUT'!I30*2.471)</f>
        <v/>
      </c>
      <c r="J30" s="71" t="str">
        <f>IF('WETLAND SUMMARY- METRIC INPUT'!J30*2.471=0,"",'WETLAND SUMMARY- METRIC INPUT'!J30*2.471)</f>
        <v/>
      </c>
      <c r="K30" s="72" t="str">
        <f>IF('WETLAND SUMMARY- METRIC INPUT'!K30*2.471=0,"",'WETLAND SUMMARY- METRIC INPUT'!K30*2.471)</f>
        <v/>
      </c>
      <c r="L30" s="73" t="str">
        <f>IF('WETLAND SUMMARY- METRIC INPUT'!L30*2.471=0,"",'WETLAND SUMMARY- METRIC INPUT'!L30*2.471)</f>
        <v/>
      </c>
      <c r="M30" s="58" t="str">
        <f>IF('WETLAND SUMMARY- METRIC INPUT'!M30*3.28333=0,"",'WETLAND SUMMARY- METRIC INPUT'!M30*3.28333)</f>
        <v/>
      </c>
      <c r="N30" s="59" t="str">
        <f>IF('WETLAND SUMMARY- METRIC INPUT'!N30*3.28333=0,"",'WETLAND SUMMARY- METRIC INPUT'!N30*3.28333)</f>
        <v/>
      </c>
      <c r="O30" s="6"/>
    </row>
    <row r="31" spans="2:15" ht="24.95" customHeight="1" x14ac:dyDescent="0.35">
      <c r="B31" s="4"/>
      <c r="C31" s="28"/>
      <c r="D31" s="29"/>
      <c r="E31" s="31"/>
      <c r="F31" s="69" t="str">
        <f>IF('WETLAND SUMMARY- METRIC INPUT'!F31*2.471=0,"",'WETLAND SUMMARY- METRIC INPUT'!F31*2.471)</f>
        <v/>
      </c>
      <c r="G31" s="70" t="str">
        <f>IF('WETLAND SUMMARY- METRIC INPUT'!G31*2.471=0,"",'WETLAND SUMMARY- METRIC INPUT'!G31*2.471)</f>
        <v/>
      </c>
      <c r="H31" s="70" t="str">
        <f>IF('WETLAND SUMMARY- METRIC INPUT'!H31*2.471=0,"",'WETLAND SUMMARY- METRIC INPUT'!H31*2.471)</f>
        <v/>
      </c>
      <c r="I31" s="70" t="str">
        <f>IF('WETLAND SUMMARY- METRIC INPUT'!I31*2.471=0,"",'WETLAND SUMMARY- METRIC INPUT'!I31*2.471)</f>
        <v/>
      </c>
      <c r="J31" s="71" t="str">
        <f>IF('WETLAND SUMMARY- METRIC INPUT'!J31*2.471=0,"",'WETLAND SUMMARY- METRIC INPUT'!J31*2.471)</f>
        <v/>
      </c>
      <c r="K31" s="72" t="str">
        <f>IF('WETLAND SUMMARY- METRIC INPUT'!K31*2.471=0,"",'WETLAND SUMMARY- METRIC INPUT'!K31*2.471)</f>
        <v/>
      </c>
      <c r="L31" s="73" t="str">
        <f>IF('WETLAND SUMMARY- METRIC INPUT'!L31*2.471=0,"",'WETLAND SUMMARY- METRIC INPUT'!L31*2.471)</f>
        <v/>
      </c>
      <c r="M31" s="58" t="str">
        <f>IF('WETLAND SUMMARY- METRIC INPUT'!M31*3.28333=0,"",'WETLAND SUMMARY- METRIC INPUT'!M31*3.28333)</f>
        <v/>
      </c>
      <c r="N31" s="59" t="str">
        <f>IF('WETLAND SUMMARY- METRIC INPUT'!N31*3.28333=0,"",'WETLAND SUMMARY- METRIC INPUT'!N31*3.28333)</f>
        <v/>
      </c>
      <c r="O31" s="6"/>
    </row>
    <row r="32" spans="2:15" ht="24.95" customHeight="1" x14ac:dyDescent="0.35">
      <c r="B32" s="4"/>
      <c r="C32" s="28"/>
      <c r="D32" s="29"/>
      <c r="E32" s="31"/>
      <c r="F32" s="69" t="str">
        <f>IF('WETLAND SUMMARY- METRIC INPUT'!F32*2.471=0,"",'WETLAND SUMMARY- METRIC INPUT'!F32*2.471)</f>
        <v/>
      </c>
      <c r="G32" s="70" t="str">
        <f>IF('WETLAND SUMMARY- METRIC INPUT'!G32*2.471=0,"",'WETLAND SUMMARY- METRIC INPUT'!G32*2.471)</f>
        <v/>
      </c>
      <c r="H32" s="70" t="str">
        <f>IF('WETLAND SUMMARY- METRIC INPUT'!H32*2.471=0,"",'WETLAND SUMMARY- METRIC INPUT'!H32*2.471)</f>
        <v/>
      </c>
      <c r="I32" s="70" t="str">
        <f>IF('WETLAND SUMMARY- METRIC INPUT'!I32*2.471=0,"",'WETLAND SUMMARY- METRIC INPUT'!I32*2.471)</f>
        <v/>
      </c>
      <c r="J32" s="71" t="str">
        <f>IF('WETLAND SUMMARY- METRIC INPUT'!J32*2.471=0,"",'WETLAND SUMMARY- METRIC INPUT'!J32*2.471)</f>
        <v/>
      </c>
      <c r="K32" s="72" t="str">
        <f>IF('WETLAND SUMMARY- METRIC INPUT'!K32*2.471=0,"",'WETLAND SUMMARY- METRIC INPUT'!K32*2.471)</f>
        <v/>
      </c>
      <c r="L32" s="73" t="str">
        <f>IF('WETLAND SUMMARY- METRIC INPUT'!L32*2.471=0,"",'WETLAND SUMMARY- METRIC INPUT'!L32*2.471)</f>
        <v/>
      </c>
      <c r="M32" s="58" t="str">
        <f>IF('WETLAND SUMMARY- METRIC INPUT'!M32*3.28333=0,"",'WETLAND SUMMARY- METRIC INPUT'!M32*3.28333)</f>
        <v/>
      </c>
      <c r="N32" s="59" t="str">
        <f>IF('WETLAND SUMMARY- METRIC INPUT'!N32*3.28333=0,"",'WETLAND SUMMARY- METRIC INPUT'!N32*3.28333)</f>
        <v/>
      </c>
      <c r="O32" s="6"/>
    </row>
    <row r="33" spans="2:16" ht="24.95" customHeight="1" thickBot="1" x14ac:dyDescent="0.4">
      <c r="B33" s="4"/>
      <c r="C33" s="28"/>
      <c r="D33" s="29"/>
      <c r="E33" s="31"/>
      <c r="F33" s="74" t="str">
        <f>IF('WETLAND SUMMARY- METRIC INPUT'!F33*2.471=0,"",'WETLAND SUMMARY- METRIC INPUT'!F33*2.471)</f>
        <v/>
      </c>
      <c r="G33" s="67" t="str">
        <f>IF('WETLAND SUMMARY- METRIC INPUT'!G33*2.471=0,"",'WETLAND SUMMARY- METRIC INPUT'!G33*2.471)</f>
        <v/>
      </c>
      <c r="H33" s="67" t="str">
        <f>IF('WETLAND SUMMARY- METRIC INPUT'!H33*2.471=0,"",'WETLAND SUMMARY- METRIC INPUT'!H33*2.471)</f>
        <v/>
      </c>
      <c r="I33" s="75" t="str">
        <f>IF('WETLAND SUMMARY- METRIC INPUT'!I33*2.471=0,"",'WETLAND SUMMARY- METRIC INPUT'!I33*2.471)</f>
        <v/>
      </c>
      <c r="J33" s="76" t="str">
        <f>IF('WETLAND SUMMARY- METRIC INPUT'!J33*2.471=0,"",'WETLAND SUMMARY- METRIC INPUT'!J33*2.471)</f>
        <v/>
      </c>
      <c r="K33" s="77" t="str">
        <f>IF('WETLAND SUMMARY- METRIC INPUT'!K33*2.471=0,"",'WETLAND SUMMARY- METRIC INPUT'!K33*2.471)</f>
        <v/>
      </c>
      <c r="L33" s="78" t="str">
        <f>IF('WETLAND SUMMARY- METRIC INPUT'!L33*2.471=0,"",'WETLAND SUMMARY- METRIC INPUT'!L33*2.471)</f>
        <v/>
      </c>
      <c r="M33" s="60" t="str">
        <f>IF('WETLAND SUMMARY- METRIC INPUT'!M33*3.28333=0,"",'WETLAND SUMMARY- METRIC INPUT'!M33*3.28333)</f>
        <v/>
      </c>
      <c r="N33" s="59" t="str">
        <f>IF('WETLAND SUMMARY- METRIC INPUT'!N33*3.28333=0,"",'WETLAND SUMMARY- METRIC INPUT'!N33*3.28333)</f>
        <v/>
      </c>
      <c r="O33" s="6"/>
    </row>
    <row r="34" spans="2:16" ht="24.95" customHeight="1" thickTop="1" thickBot="1" x14ac:dyDescent="0.4">
      <c r="B34" s="4"/>
      <c r="C34" s="32" t="s">
        <v>12</v>
      </c>
      <c r="D34" s="33"/>
      <c r="E34" s="34"/>
      <c r="F34" s="79" t="str">
        <f t="shared" ref="F34:N34" si="0">IF(SUM(F11)=0,"",SUM(F11:F33))</f>
        <v/>
      </c>
      <c r="G34" s="79" t="str">
        <f t="shared" si="0"/>
        <v/>
      </c>
      <c r="H34" s="79" t="str">
        <f t="shared" si="0"/>
        <v/>
      </c>
      <c r="I34" s="80" t="str">
        <f t="shared" si="0"/>
        <v/>
      </c>
      <c r="J34" s="80" t="str">
        <f t="shared" si="0"/>
        <v/>
      </c>
      <c r="K34" s="80" t="str">
        <f t="shared" si="0"/>
        <v/>
      </c>
      <c r="L34" s="80" t="str">
        <f t="shared" si="0"/>
        <v/>
      </c>
      <c r="M34" s="61" t="str">
        <f t="shared" si="0"/>
        <v/>
      </c>
      <c r="N34" s="62" t="str">
        <f t="shared" si="0"/>
        <v/>
      </c>
      <c r="O34" s="6"/>
    </row>
    <row r="35" spans="2:16" ht="9" customHeight="1" x14ac:dyDescent="0.25">
      <c r="B35" s="4"/>
      <c r="C35" s="20"/>
      <c r="D35" s="20"/>
      <c r="E35" s="20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2:16" ht="6.75" customHeight="1" x14ac:dyDescent="0.25">
      <c r="B36" s="4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6"/>
    </row>
    <row r="37" spans="2:16" ht="60.75" customHeight="1" x14ac:dyDescent="0.85">
      <c r="B37" s="4"/>
      <c r="C37" s="5"/>
      <c r="D37" s="5"/>
      <c r="E37" s="5"/>
      <c r="F37" s="5"/>
      <c r="G37" s="5"/>
      <c r="H37" s="5"/>
      <c r="I37" s="5"/>
      <c r="K37" s="5"/>
      <c r="L37" s="354"/>
      <c r="M37" s="355"/>
      <c r="N37" s="355"/>
      <c r="O37" s="356"/>
    </row>
    <row r="38" spans="2:16" ht="8.25" customHeight="1" thickBot="1" x14ac:dyDescent="0.5">
      <c r="B38" s="4"/>
      <c r="C38" s="5"/>
      <c r="D38" s="5"/>
      <c r="E38" s="5"/>
      <c r="F38" s="5"/>
      <c r="G38" s="5"/>
      <c r="H38" s="5"/>
      <c r="I38" s="5"/>
      <c r="L38" s="45"/>
      <c r="M38" s="45"/>
      <c r="N38" s="45"/>
      <c r="O38" s="46"/>
      <c r="P38" s="5"/>
    </row>
    <row r="39" spans="2:16" ht="24" customHeight="1" x14ac:dyDescent="0.4">
      <c r="B39" s="4"/>
      <c r="C39" s="7"/>
      <c r="D39" s="5"/>
      <c r="E39" s="5"/>
      <c r="F39" s="5"/>
      <c r="G39" s="5"/>
      <c r="L39" s="357"/>
      <c r="M39" s="358"/>
      <c r="N39" s="358"/>
      <c r="O39" s="359"/>
    </row>
    <row r="40" spans="2:16" ht="24" customHeight="1" x14ac:dyDescent="0.25">
      <c r="B40" s="4"/>
      <c r="C40" s="8"/>
      <c r="D40" s="5"/>
      <c r="E40" s="5"/>
      <c r="F40" s="5"/>
      <c r="G40" s="5"/>
      <c r="H40" s="5"/>
      <c r="I40" s="5"/>
      <c r="L40" s="353" t="s">
        <v>22</v>
      </c>
      <c r="M40" s="360"/>
      <c r="N40" s="360"/>
      <c r="O40" s="361"/>
    </row>
    <row r="41" spans="2:16" ht="24" customHeight="1" x14ac:dyDescent="0.25">
      <c r="B41" s="4"/>
      <c r="C41" s="8"/>
      <c r="D41" s="5"/>
      <c r="E41" s="5"/>
      <c r="F41" s="5"/>
      <c r="G41" s="5"/>
      <c r="H41" s="5"/>
      <c r="L41" s="353" t="s">
        <v>16</v>
      </c>
      <c r="M41" s="360"/>
      <c r="N41" s="360"/>
      <c r="O41" s="361"/>
    </row>
    <row r="42" spans="2:16" ht="24" customHeight="1" x14ac:dyDescent="0.4">
      <c r="B42" s="4"/>
      <c r="C42" s="8"/>
      <c r="D42" s="5"/>
      <c r="E42" s="5"/>
      <c r="F42" s="5"/>
      <c r="G42" s="5"/>
      <c r="H42" s="5"/>
      <c r="L42" s="350"/>
      <c r="M42" s="351"/>
      <c r="N42" s="351"/>
      <c r="O42" s="352"/>
    </row>
    <row r="43" spans="2:16" ht="24" customHeight="1" x14ac:dyDescent="0.25">
      <c r="B43" s="4"/>
      <c r="C43" s="8"/>
      <c r="D43" s="5"/>
      <c r="E43" s="5"/>
      <c r="F43" s="5"/>
      <c r="G43" s="5"/>
      <c r="H43" s="5"/>
      <c r="L43" s="353" t="s">
        <v>39</v>
      </c>
      <c r="M43" s="351"/>
      <c r="N43" s="351"/>
      <c r="O43" s="352"/>
    </row>
    <row r="44" spans="2:16" ht="24" customHeight="1" x14ac:dyDescent="0.25">
      <c r="B44" s="4"/>
      <c r="C44" s="8"/>
      <c r="D44" s="5"/>
      <c r="E44" s="5"/>
      <c r="F44" s="5"/>
      <c r="G44" s="5"/>
      <c r="H44" s="5"/>
      <c r="J44" s="5"/>
      <c r="L44" s="353" t="s">
        <v>40</v>
      </c>
      <c r="M44" s="351"/>
      <c r="N44" s="351"/>
      <c r="O44" s="352"/>
    </row>
    <row r="45" spans="2:16" ht="24" customHeight="1" x14ac:dyDescent="0.25">
      <c r="B45" s="4"/>
      <c r="C45" s="8"/>
      <c r="D45" s="5"/>
      <c r="E45" s="5"/>
      <c r="F45" s="5"/>
      <c r="G45" s="5"/>
      <c r="H45" s="5"/>
      <c r="L45" s="16"/>
      <c r="M45" s="17"/>
      <c r="N45" s="17"/>
      <c r="O45" s="18"/>
    </row>
    <row r="46" spans="2:16" ht="24" customHeight="1" thickBot="1" x14ac:dyDescent="0.3">
      <c r="B46" s="9" t="s">
        <v>41</v>
      </c>
      <c r="C46" s="10"/>
      <c r="D46" s="23"/>
      <c r="E46" s="10"/>
      <c r="F46" s="10"/>
      <c r="G46" s="10"/>
      <c r="H46" s="10"/>
      <c r="I46" s="10"/>
      <c r="J46" s="10"/>
      <c r="K46" s="11"/>
      <c r="L46" s="53" t="s">
        <v>37</v>
      </c>
      <c r="M46" s="19" t="s">
        <v>25</v>
      </c>
      <c r="N46" s="24">
        <f ca="1">TODAY()</f>
        <v>43154</v>
      </c>
      <c r="O46" s="25"/>
    </row>
    <row r="54" spans="6:13" ht="27.75" x14ac:dyDescent="0.4">
      <c r="K54" s="35"/>
    </row>
    <row r="58" spans="6:13" x14ac:dyDescent="0.2">
      <c r="F58" s="36"/>
      <c r="G58" s="36"/>
      <c r="H58" s="36"/>
      <c r="I58" s="36"/>
      <c r="J58" s="36"/>
      <c r="K58" s="36"/>
      <c r="L58" s="36"/>
      <c r="M58" s="36"/>
    </row>
    <row r="59" spans="6:13" x14ac:dyDescent="0.2">
      <c r="F59" s="36"/>
      <c r="G59" s="36"/>
      <c r="H59" s="36"/>
      <c r="I59" s="36"/>
      <c r="J59" s="36"/>
      <c r="K59" s="36"/>
      <c r="L59" s="36"/>
      <c r="M59" s="36"/>
    </row>
    <row r="60" spans="6:13" x14ac:dyDescent="0.2">
      <c r="F60" s="36"/>
      <c r="G60" s="36"/>
      <c r="H60" s="36"/>
      <c r="I60" s="36"/>
      <c r="J60" s="36"/>
      <c r="K60" s="36"/>
      <c r="L60" s="36"/>
      <c r="M60" s="36"/>
    </row>
    <row r="61" spans="6:13" x14ac:dyDescent="0.2">
      <c r="F61" s="36"/>
      <c r="G61" s="36"/>
      <c r="H61" s="36"/>
      <c r="I61" s="36"/>
      <c r="J61" s="36"/>
      <c r="K61" s="36"/>
      <c r="L61" s="36"/>
      <c r="M61" s="36"/>
    </row>
    <row r="62" spans="6:13" x14ac:dyDescent="0.2">
      <c r="F62" s="36"/>
      <c r="G62" s="36"/>
      <c r="H62" s="36"/>
      <c r="I62" s="36"/>
      <c r="J62" s="36"/>
      <c r="K62" s="36"/>
      <c r="L62" s="36"/>
      <c r="M62" s="36"/>
    </row>
    <row r="63" spans="6:13" x14ac:dyDescent="0.2">
      <c r="F63" s="36"/>
      <c r="G63" s="36"/>
      <c r="H63" s="36"/>
      <c r="I63" s="36"/>
      <c r="J63" s="36"/>
      <c r="K63" s="36"/>
      <c r="L63" s="36"/>
      <c r="M63" s="36"/>
    </row>
    <row r="64" spans="6:13" x14ac:dyDescent="0.2">
      <c r="F64" s="36"/>
      <c r="G64" s="36"/>
      <c r="H64" s="36"/>
      <c r="I64" s="36"/>
      <c r="J64" s="36"/>
      <c r="K64" s="36"/>
      <c r="L64" s="36"/>
      <c r="M64" s="36"/>
    </row>
    <row r="65" spans="6:13" x14ac:dyDescent="0.2">
      <c r="F65" s="36"/>
      <c r="G65" s="36"/>
      <c r="H65" s="36"/>
      <c r="I65" s="36"/>
      <c r="J65" s="36"/>
      <c r="K65" s="36"/>
      <c r="L65" s="36"/>
      <c r="M65" s="36"/>
    </row>
    <row r="66" spans="6:13" x14ac:dyDescent="0.2">
      <c r="F66" s="36"/>
      <c r="G66" s="36"/>
      <c r="H66" s="36"/>
      <c r="I66" s="36"/>
      <c r="J66" s="36"/>
      <c r="K66" s="36"/>
      <c r="L66" s="36"/>
      <c r="M66" s="36"/>
    </row>
    <row r="67" spans="6:13" x14ac:dyDescent="0.2">
      <c r="F67" s="36"/>
      <c r="G67" s="36"/>
      <c r="H67" s="36"/>
      <c r="I67" s="36"/>
      <c r="J67" s="36"/>
      <c r="K67" s="36"/>
      <c r="L67" s="36"/>
      <c r="M67" s="36"/>
    </row>
    <row r="68" spans="6:13" x14ac:dyDescent="0.2">
      <c r="F68" s="36"/>
      <c r="G68" s="36"/>
      <c r="H68" s="36"/>
      <c r="I68" s="36"/>
      <c r="J68" s="36"/>
      <c r="K68" s="36"/>
      <c r="L68" s="36"/>
      <c r="M68" s="36"/>
    </row>
    <row r="69" spans="6:13" x14ac:dyDescent="0.2">
      <c r="F69" s="36"/>
      <c r="G69" s="36"/>
      <c r="H69" s="36"/>
      <c r="I69" s="36"/>
      <c r="J69" s="36"/>
      <c r="K69" s="36"/>
      <c r="L69" s="36"/>
      <c r="M69" s="36"/>
    </row>
    <row r="70" spans="6:13" x14ac:dyDescent="0.2">
      <c r="F70" s="36"/>
      <c r="G70" s="36"/>
      <c r="H70" s="36"/>
      <c r="I70" s="36"/>
      <c r="J70" s="36"/>
      <c r="K70" s="36"/>
      <c r="L70" s="36"/>
      <c r="M70" s="36"/>
    </row>
    <row r="71" spans="6:13" x14ac:dyDescent="0.2">
      <c r="F71" s="36"/>
      <c r="G71" s="36"/>
      <c r="H71" s="36"/>
      <c r="I71" s="36"/>
      <c r="J71" s="36"/>
      <c r="K71" s="36"/>
      <c r="L71" s="36"/>
      <c r="M71" s="36"/>
    </row>
    <row r="72" spans="6:13" x14ac:dyDescent="0.2">
      <c r="F72" s="36"/>
      <c r="G72" s="36"/>
      <c r="H72" s="36"/>
      <c r="I72" s="36"/>
      <c r="J72" s="36"/>
      <c r="K72" s="36"/>
      <c r="L72" s="36"/>
      <c r="M72" s="36"/>
    </row>
    <row r="73" spans="6:13" x14ac:dyDescent="0.2">
      <c r="F73" s="36"/>
      <c r="G73" s="36"/>
      <c r="H73" s="36"/>
      <c r="I73" s="36"/>
      <c r="J73" s="36"/>
      <c r="K73" s="36"/>
      <c r="L73" s="36"/>
      <c r="M73" s="36"/>
    </row>
    <row r="74" spans="6:13" x14ac:dyDescent="0.2">
      <c r="F74" s="36"/>
      <c r="G74" s="36"/>
      <c r="H74" s="36"/>
      <c r="I74" s="36"/>
      <c r="J74" s="36"/>
      <c r="K74" s="36"/>
      <c r="L74" s="36"/>
      <c r="M74" s="36"/>
    </row>
    <row r="75" spans="6:13" ht="61.5" x14ac:dyDescent="0.85">
      <c r="F75" s="36"/>
      <c r="G75" s="363"/>
      <c r="H75" s="363"/>
      <c r="I75" s="363"/>
      <c r="J75" s="363"/>
      <c r="K75" s="363"/>
      <c r="L75" s="363"/>
      <c r="M75" s="363"/>
    </row>
    <row r="76" spans="6:13" ht="33" x14ac:dyDescent="0.45">
      <c r="F76" s="36"/>
      <c r="G76" s="37"/>
      <c r="H76" s="37"/>
      <c r="I76" s="37"/>
      <c r="J76" s="37"/>
      <c r="K76" s="37"/>
      <c r="L76" s="37"/>
      <c r="M76" s="37"/>
    </row>
    <row r="77" spans="6:13" ht="27.75" x14ac:dyDescent="0.4">
      <c r="F77" s="36"/>
      <c r="G77" s="362"/>
      <c r="H77" s="362"/>
      <c r="I77" s="362"/>
      <c r="J77" s="362"/>
      <c r="K77" s="362"/>
      <c r="L77" s="362"/>
      <c r="M77" s="362"/>
    </row>
    <row r="78" spans="6:13" ht="27.75" x14ac:dyDescent="0.4">
      <c r="F78" s="36"/>
      <c r="G78" s="362"/>
      <c r="H78" s="362"/>
      <c r="I78" s="362"/>
      <c r="J78" s="362"/>
      <c r="K78" s="362"/>
      <c r="L78" s="362"/>
      <c r="M78" s="362"/>
    </row>
    <row r="79" spans="6:13" ht="27.75" x14ac:dyDescent="0.4">
      <c r="F79" s="36"/>
      <c r="G79" s="362"/>
      <c r="H79" s="362"/>
      <c r="I79" s="362"/>
      <c r="J79" s="362"/>
      <c r="K79" s="362"/>
      <c r="L79" s="362"/>
      <c r="M79" s="362"/>
    </row>
    <row r="80" spans="6:13" ht="27.75" x14ac:dyDescent="0.4">
      <c r="F80" s="36"/>
      <c r="G80" s="362"/>
      <c r="H80" s="362"/>
      <c r="I80" s="362"/>
      <c r="J80" s="362"/>
      <c r="K80" s="362"/>
      <c r="L80" s="362"/>
      <c r="M80" s="362"/>
    </row>
    <row r="81" spans="6:13" ht="27.75" x14ac:dyDescent="0.4">
      <c r="F81" s="36"/>
      <c r="G81" s="362"/>
      <c r="H81" s="362"/>
      <c r="I81" s="362"/>
      <c r="J81" s="362"/>
      <c r="K81" s="362"/>
      <c r="L81" s="362"/>
      <c r="M81" s="362"/>
    </row>
    <row r="82" spans="6:13" ht="27.75" x14ac:dyDescent="0.4">
      <c r="F82" s="36"/>
      <c r="G82" s="362"/>
      <c r="H82" s="362"/>
      <c r="I82" s="362"/>
      <c r="J82" s="362"/>
      <c r="K82" s="362"/>
      <c r="L82" s="362"/>
      <c r="M82" s="362"/>
    </row>
    <row r="83" spans="6:13" ht="18.75" x14ac:dyDescent="0.3">
      <c r="F83" s="36"/>
      <c r="G83" s="38"/>
      <c r="H83" s="39"/>
      <c r="I83" s="39"/>
      <c r="J83" s="38"/>
      <c r="K83" s="38"/>
      <c r="L83" s="38"/>
      <c r="M83" s="38"/>
    </row>
    <row r="84" spans="6:13" ht="20.25" x14ac:dyDescent="0.3">
      <c r="F84" s="36"/>
      <c r="G84" s="40"/>
      <c r="H84" s="41"/>
      <c r="I84" s="41"/>
      <c r="J84" s="38"/>
      <c r="K84" s="38"/>
      <c r="L84" s="349"/>
      <c r="M84" s="349"/>
    </row>
    <row r="85" spans="6:13" x14ac:dyDescent="0.2">
      <c r="F85" s="36"/>
      <c r="G85" s="36"/>
      <c r="H85" s="36"/>
      <c r="I85" s="36"/>
      <c r="J85" s="36"/>
      <c r="K85" s="36"/>
      <c r="L85" s="36"/>
      <c r="M85" s="36"/>
    </row>
    <row r="86" spans="6:13" x14ac:dyDescent="0.2">
      <c r="F86" s="36"/>
      <c r="G86" s="36"/>
      <c r="H86" s="36"/>
      <c r="I86" s="36"/>
      <c r="J86" s="36"/>
      <c r="K86" s="36"/>
      <c r="L86" s="36"/>
      <c r="M86" s="36"/>
    </row>
    <row r="87" spans="6:13" x14ac:dyDescent="0.2">
      <c r="F87" s="36"/>
      <c r="G87" s="36"/>
      <c r="H87" s="36"/>
      <c r="I87" s="36"/>
      <c r="J87" s="36"/>
      <c r="K87" s="36"/>
      <c r="L87" s="36"/>
      <c r="M87" s="36"/>
    </row>
    <row r="88" spans="6:13" x14ac:dyDescent="0.2">
      <c r="F88" s="36"/>
      <c r="G88" s="36"/>
      <c r="H88" s="36"/>
      <c r="I88" s="36"/>
      <c r="J88" s="36"/>
      <c r="K88" s="36"/>
      <c r="L88" s="36"/>
      <c r="M88" s="36"/>
    </row>
    <row r="89" spans="6:13" x14ac:dyDescent="0.2">
      <c r="F89" s="36"/>
      <c r="G89" s="36"/>
      <c r="H89" s="36"/>
      <c r="I89" s="36"/>
      <c r="J89" s="36"/>
      <c r="K89" s="36"/>
      <c r="L89" s="36"/>
      <c r="M89" s="36"/>
    </row>
    <row r="90" spans="6:13" x14ac:dyDescent="0.2">
      <c r="F90" s="36"/>
      <c r="G90" s="36"/>
      <c r="H90" s="36"/>
      <c r="I90" s="36"/>
      <c r="J90" s="36"/>
      <c r="K90" s="36"/>
      <c r="L90" s="36"/>
      <c r="M90" s="36"/>
    </row>
    <row r="91" spans="6:13" x14ac:dyDescent="0.2">
      <c r="F91" s="36"/>
      <c r="G91" s="36"/>
      <c r="H91" s="36"/>
      <c r="I91" s="36"/>
      <c r="J91" s="36"/>
      <c r="K91" s="36"/>
      <c r="L91" s="36"/>
      <c r="M91" s="36"/>
    </row>
    <row r="92" spans="6:13" x14ac:dyDescent="0.2">
      <c r="F92" s="36"/>
      <c r="G92" s="36"/>
      <c r="H92" s="36"/>
      <c r="I92" s="36"/>
      <c r="J92" s="36"/>
      <c r="K92" s="36"/>
      <c r="L92" s="36"/>
      <c r="M92" s="36"/>
    </row>
    <row r="93" spans="6:13" x14ac:dyDescent="0.2">
      <c r="F93" s="36"/>
      <c r="G93" s="36"/>
      <c r="H93" s="36"/>
      <c r="I93" s="36"/>
      <c r="J93" s="36"/>
      <c r="K93" s="36"/>
      <c r="L93" s="36"/>
      <c r="M93" s="36"/>
    </row>
    <row r="94" spans="6:13" x14ac:dyDescent="0.2">
      <c r="F94" s="36"/>
      <c r="G94" s="36"/>
      <c r="H94" s="36"/>
      <c r="I94" s="36"/>
      <c r="J94" s="36"/>
      <c r="K94" s="36"/>
      <c r="L94" s="36"/>
      <c r="M94" s="36"/>
    </row>
    <row r="95" spans="6:13" x14ac:dyDescent="0.2">
      <c r="F95" s="36"/>
      <c r="G95" s="36"/>
      <c r="H95" s="36"/>
      <c r="I95" s="36"/>
      <c r="J95" s="36"/>
      <c r="K95" s="36"/>
      <c r="L95" s="36"/>
      <c r="M95" s="36"/>
    </row>
    <row r="96" spans="6:13" x14ac:dyDescent="0.2">
      <c r="F96" s="36"/>
      <c r="G96" s="36"/>
      <c r="H96" s="36"/>
      <c r="I96" s="36"/>
      <c r="J96" s="36"/>
      <c r="K96" s="36"/>
      <c r="L96" s="36"/>
      <c r="M96" s="36"/>
    </row>
    <row r="97" spans="6:13" x14ac:dyDescent="0.2">
      <c r="F97" s="36"/>
      <c r="G97" s="36"/>
      <c r="H97" s="36"/>
      <c r="I97" s="36"/>
      <c r="J97" s="36"/>
      <c r="K97" s="36"/>
      <c r="L97" s="36"/>
      <c r="M97" s="36"/>
    </row>
    <row r="98" spans="6:13" x14ac:dyDescent="0.2">
      <c r="F98" s="36"/>
      <c r="G98" s="36"/>
      <c r="H98" s="36"/>
      <c r="I98" s="36"/>
      <c r="J98" s="36"/>
      <c r="K98" s="36"/>
      <c r="L98" s="36"/>
      <c r="M98" s="36"/>
    </row>
    <row r="99" spans="6:13" x14ac:dyDescent="0.2">
      <c r="F99" s="36"/>
      <c r="G99" s="36"/>
      <c r="H99" s="36"/>
      <c r="I99" s="36"/>
      <c r="J99" s="36"/>
      <c r="K99" s="36"/>
      <c r="L99" s="36"/>
      <c r="M99" s="36"/>
    </row>
  </sheetData>
  <mergeCells count="18">
    <mergeCell ref="L84:M84"/>
    <mergeCell ref="L42:O42"/>
    <mergeCell ref="L43:O43"/>
    <mergeCell ref="L37:O37"/>
    <mergeCell ref="L39:O39"/>
    <mergeCell ref="L40:O40"/>
    <mergeCell ref="L41:O41"/>
    <mergeCell ref="G78:M78"/>
    <mergeCell ref="G80:M80"/>
    <mergeCell ref="G81:M81"/>
    <mergeCell ref="G82:M82"/>
    <mergeCell ref="L44:O44"/>
    <mergeCell ref="G75:M75"/>
    <mergeCell ref="C4:N4"/>
    <mergeCell ref="G77:M77"/>
    <mergeCell ref="G79:M79"/>
    <mergeCell ref="K5:N5"/>
    <mergeCell ref="F5:J5"/>
  </mergeCells>
  <phoneticPr fontId="0" type="noConversion"/>
  <pageMargins left="0.5" right="0.5" top="1" bottom="0.5" header="0" footer="0"/>
  <pageSetup scale="47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B2F5E96AE574AA9EBBFF85A791822" ma:contentTypeVersion="74" ma:contentTypeDescription="Create a new document." ma:contentTypeScope="" ma:versionID="6517d73297c12d4298d2348ad99a2f3d">
  <xsd:schema xmlns:xsd="http://www.w3.org/2001/XMLSchema" xmlns:xs="http://www.w3.org/2001/XMLSchema" xmlns:p="http://schemas.microsoft.com/office/2006/metadata/properties" xmlns:ns1="http://schemas.microsoft.com/sharepoint/v3" xmlns:ns2="089251ca-eae6-47d1-aa1a-9c52540a6454" xmlns:ns3="16f00c2e-ac5c-418b-9f13-a0771dbd417d" xmlns:ns4="http://schemas.microsoft.com/sharepoint/v4" targetNamespace="http://schemas.microsoft.com/office/2006/metadata/properties" ma:root="true" ma:fieldsID="a8c5044943992be0cac39b5e5092806c" ns1:_="" ns2:_="" ns3:_="" ns4:_="">
    <xsd:import namespace="http://schemas.microsoft.com/sharepoint/v3"/>
    <xsd:import namespace="089251ca-eae6-47d1-aa1a-9c52540a6454"/>
    <xsd:import namespace="16f00c2e-ac5c-418b-9f13-a0771dbd417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hapter" minOccurs="0"/>
                <xsd:element ref="ns2:DateUpdated" minOccurs="0"/>
                <xsd:element ref="ns1:URL" minOccurs="0"/>
                <xsd:element ref="ns3:_dlc_DocId" minOccurs="0"/>
                <xsd:element ref="ns3:_dlc_DocIdUrl" minOccurs="0"/>
                <xsd:element ref="ns3:_dlc_DocIdPersistId" minOccurs="0"/>
                <xsd:element ref="ns2:SortOrder" minOccurs="0"/>
                <xsd:element ref="ns2:PageTab" minOccurs="0"/>
                <xsd:element ref="ns4:IconOverlay" minOccurs="0"/>
                <xsd:element ref="ns2:ArchivedDate" minOccurs="0"/>
                <xsd:element ref="ns2:Sidebar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251ca-eae6-47d1-aa1a-9c52540a6454" elementFormDefault="qualified">
    <xsd:import namespace="http://schemas.microsoft.com/office/2006/documentManagement/types"/>
    <xsd:import namespace="http://schemas.microsoft.com/office/infopath/2007/PartnerControls"/>
    <xsd:element name="Chapter" ma:index="1" nillable="true" ma:displayName="Chapter" ma:format="Dropdown" ma:internalName="Chapter">
      <xsd:simpleType>
        <xsd:restriction base="dms:Choice">
          <xsd:enumeration value="Chapter 1:"/>
          <xsd:enumeration value="Chapter 2:"/>
          <xsd:enumeration value="Chapter 3:"/>
          <xsd:enumeration value="Chapter 1: Introduction"/>
          <xsd:enumeration value="Chapter 2: Legal Aspects"/>
          <xsd:enumeration value="Chapter 3: Preliminary Hydraulic Studies"/>
          <xsd:enumeration value="Table of Contents"/>
          <xsd:enumeration value="Chapter 4: Preliminary Roadway Plans"/>
          <xsd:enumeration value="Chapter 5: Field Reconnaissance"/>
          <xsd:enumeration value="Chapter 6: Drainage Plans Development"/>
          <xsd:enumeration value="Chapter 7: Hydrology"/>
          <xsd:enumeration value="Chapter 8: Bridges"/>
          <xsd:enumeration value="Chapter 9: Culverts"/>
          <xsd:enumeration value="Chapter 10: Storm Drain System"/>
          <xsd:enumeration value="Chapter 01: Introduction"/>
          <xsd:enumeration value="Chapter 02: Legal Aspects"/>
          <xsd:enumeration value="Chapter 03: Preliminary Hydraulic Studies"/>
          <xsd:enumeration value="Chapter 04: Preliminary Roadway Plans"/>
          <xsd:enumeration value="Chapter 05: Field Reconnaissance"/>
          <xsd:enumeration value="Chapter 06: Drainage Plans Development"/>
          <xsd:enumeration value="Chapter 07: Hydrology"/>
          <xsd:enumeration value="Chapter 08: Bridges"/>
          <xsd:enumeration value="Chapter 09: Culverts"/>
          <xsd:enumeration value="Chapter 11: Roadside Ditches and Channels"/>
          <xsd:enumeration value="Chapter 12: Erosion and Sediment Control"/>
          <xsd:enumeration value="Chapter 13: Stormwater Management"/>
          <xsd:enumeration value="Chapter 14: Permit Drawings"/>
          <xsd:enumeration value="Chapter 15: Floodplain Management"/>
          <xsd:enumeration value="Chapter 16: References"/>
          <xsd:enumeration value="Chapter 17: Appendices"/>
          <xsd:enumeration value="Chapter 06: Resilience"/>
          <xsd:enumeration value="Chapter 16: Coastal Hydraulic Design"/>
          <xsd:enumeration value="Chapter 00: Title page and Foreword"/>
          <xsd:enumeration value="Chapter 05: Drainage Plans Development"/>
          <xsd:enumeration value="Archived"/>
          <xsd:enumeration value="Current"/>
          <xsd:enumeration value="Chapter 00: Foreword"/>
          <xsd:enumeration value="00: Foreword"/>
          <xsd:enumeration value="01: Introduction"/>
          <xsd:enumeration value="02: Legal Aspects"/>
          <xsd:enumeration value="03: Preliminary Hydraulic Studies"/>
          <xsd:enumeration value="04: Preliminary Roadway Plans"/>
          <xsd:enumeration value="05: Drainage Plans Development"/>
          <xsd:enumeration value="06: Resilience"/>
          <xsd:enumeration value="07: Hydrology"/>
          <xsd:enumeration value="08: Bridges"/>
          <xsd:enumeration value="09: Culverts"/>
          <xsd:enumeration value="10: Storm Drain System"/>
          <xsd:enumeration value="11: Roadside Ditches and Channels"/>
          <xsd:enumeration value="12: Erosion and Sediment Control"/>
          <xsd:enumeration value="13: Stormwater Management"/>
          <xsd:enumeration value="14: Permit Drawings"/>
          <xsd:enumeration value="15: Floodplain Management"/>
          <xsd:enumeration value="16: Coastal Hydraulic Design"/>
          <xsd:enumeration value="00 Foreword"/>
          <xsd:enumeration value="01 Introduction"/>
          <xsd:enumeration value="02 Legal Aspects"/>
          <xsd:enumeration value="03 Preliminary Hydraulic Studies"/>
          <xsd:enumeration value="04 Preliminary Roadway Plans"/>
          <xsd:enumeration value="05 Drainage Plans Development"/>
          <xsd:enumeration value="06 Resilience"/>
          <xsd:enumeration value="07 Hydrology"/>
          <xsd:enumeration value="08 Bridges"/>
          <xsd:enumeration value="09 Culverts"/>
          <xsd:enumeration value="10 Storm Drain System"/>
          <xsd:enumeration value="11 Roadside Ditches and Channels"/>
          <xsd:enumeration value="12 Erosion and Sediment Control"/>
          <xsd:enumeration value="13 Stormwater Management"/>
          <xsd:enumeration value="14 Permit Drawings"/>
          <xsd:enumeration value="15 Floodplain Management"/>
          <xsd:enumeration value="16 Coastal Hydraulic Design"/>
        </xsd:restriction>
      </xsd:simpleType>
    </xsd:element>
    <xsd:element name="DateUpdated" ma:index="2" nillable="true" ma:displayName="Date Updated" ma:format="DateOnly" ma:internalName="DateUpdated">
      <xsd:simpleType>
        <xsd:restriction base="dms:DateTime"/>
      </xsd:simpleType>
    </xsd:element>
    <xsd:element name="SortOrder" ma:index="14" nillable="true" ma:displayName="SortOrder" ma:internalName="SortOrder">
      <xsd:simpleType>
        <xsd:restriction base="dms:Text">
          <xsd:maxLength value="255"/>
        </xsd:restriction>
      </xsd:simpleType>
    </xsd:element>
    <xsd:element name="PageTab" ma:index="15" nillable="true" ma:displayName="PageTab" ma:format="Dropdown" ma:internalName="PageTab">
      <xsd:simpleType>
        <xsd:restriction base="dms:Choice">
          <xsd:enumeration value="Guidelines Additional Documentation"/>
          <xsd:enumeration value="Other Resources"/>
          <xsd:enumeration value="Archived Guidelines"/>
          <xsd:enumeration value="Memos"/>
          <xsd:enumeration value="None"/>
        </xsd:restriction>
      </xsd:simpleType>
    </xsd:element>
    <xsd:element name="ArchivedDate" ma:index="17" nillable="true" ma:displayName="Archived Date" ma:format="Dropdown" ma:internalName="ArchivedDate">
      <xsd:simpleType>
        <xsd:restriction base="dms:Choice">
          <xsd:enumeration value="1973"/>
          <xsd:enumeration value="1999"/>
          <xsd:enumeration value="2015"/>
          <xsd:enumeration value="2016"/>
          <xsd:enumeration value="2022"/>
        </xsd:restriction>
      </xsd:simpleType>
    </xsd:element>
    <xsd:element name="Sidebar" ma:index="18" nillable="true" ma:displayName="Sidebar" ma:format="Dropdown" ma:internalName="Sidebar">
      <xsd:simpleType>
        <xsd:restriction base="dms:Choice">
          <xsd:enumeration value="Yes"/>
          <xsd:enumeration value="No"/>
        </xsd:restriction>
      </xsd:simpleType>
    </xsd:element>
    <xsd:element name="Archived" ma:index="19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089251ca-eae6-47d1-aa1a-9c52540a6454">14 Permit Drawings</Chapter>
    <DateUpdated xmlns="089251ca-eae6-47d1-aa1a-9c52540a6454">2022-02-14T05:00:00+00:00</DateUpdated>
    <URL xmlns="http://schemas.microsoft.com/sharepoint/v3">
      <Url xsi:nil="true"/>
      <Description xsi:nil="true"/>
    </URL>
    <SortOrder xmlns="089251ca-eae6-47d1-aa1a-9c52540a6454">4</SortOrder>
    <PageTab xmlns="089251ca-eae6-47d1-aa1a-9c52540a6454">Guidelines Additional Documentation</PageTab>
    <ArchivedDate xmlns="089251ca-eae6-47d1-aa1a-9c52540a6454" xsi:nil="true"/>
    <IconOverlay xmlns="http://schemas.microsoft.com/sharepoint/v4" xsi:nil="true"/>
    <Sidebar xmlns="089251ca-eae6-47d1-aa1a-9c52540a6454" xsi:nil="true"/>
    <Archived xmlns="089251ca-eae6-47d1-aa1a-9c52540a6454" xsi:nil="true"/>
  </documentManagement>
</p:properties>
</file>

<file path=customXml/itemProps1.xml><?xml version="1.0" encoding="utf-8"?>
<ds:datastoreItem xmlns:ds="http://schemas.openxmlformats.org/officeDocument/2006/customXml" ds:itemID="{C9E4011D-FEA0-43C6-9D60-845FA065496D}"/>
</file>

<file path=customXml/itemProps2.xml><?xml version="1.0" encoding="utf-8"?>
<ds:datastoreItem xmlns:ds="http://schemas.openxmlformats.org/officeDocument/2006/customXml" ds:itemID="{557ED806-C0E1-41BC-AAC9-E93EC9885040}"/>
</file>

<file path=customXml/itemProps3.xml><?xml version="1.0" encoding="utf-8"?>
<ds:datastoreItem xmlns:ds="http://schemas.openxmlformats.org/officeDocument/2006/customXml" ds:itemID="{7595451B-53F7-4042-AF37-50B7608DB90F}"/>
</file>

<file path=customXml/itemProps4.xml><?xml version="1.0" encoding="utf-8"?>
<ds:datastoreItem xmlns:ds="http://schemas.openxmlformats.org/officeDocument/2006/customXml" ds:itemID="{5979CD77-8207-41B3-86DA-7AEFE2ED3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ENTRY PAGE</vt:lpstr>
      <vt:lpstr>PRINT PAGE</vt:lpstr>
      <vt:lpstr>WETLAND SUMMARY- METRIC INPUT</vt:lpstr>
      <vt:lpstr>WETLAND SUMMARY-ENGLISH CONVERT</vt:lpstr>
      <vt:lpstr>'DATA ENTRY PAGE'!Print_Area</vt:lpstr>
      <vt:lpstr>'PRINT PAGE'!Print_Area</vt:lpstr>
      <vt:lpstr>'WETLAND SUMMARY- METRIC INPUT'!Print_Area</vt:lpstr>
      <vt:lpstr>'WETLAND SUMMARY-ENGLISH CONVERT'!Print_Area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Wetland and Surface Water Impacts Summary</dc:title>
  <dc:creator>Hydraulics Unit</dc:creator>
  <cp:lastModifiedBy>Brian M. Radakovic</cp:lastModifiedBy>
  <cp:lastPrinted>2018-02-23T16:20:53Z</cp:lastPrinted>
  <dcterms:created xsi:type="dcterms:W3CDTF">1998-04-02T15:26:02Z</dcterms:created>
  <dcterms:modified xsi:type="dcterms:W3CDTF">2018-02-23T19:17:15Z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0x01010069DB2F5E96AE574AA9EBBFF85A791822</vt:lpwstr>
  </property>
  <property fmtid="{D5CDD505-2E9C-101B-9397-08002B2CF9AE}" pid="3" name="Sidebar">
    <vt:lpwstr>Yes</vt:lpwstr>
  </property>
  <property fmtid="{D5CDD505-2E9C-101B-9397-08002B2CF9AE}" pid="4" name="Order">
    <vt:r8>4700</vt:r8>
  </property>
</Properties>
</file>